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catas\OneDrive\Escritorio\PORTAL AGOSTO 2021\INFORMACION NORMAL\"/>
    </mc:Choice>
  </mc:AlternateContent>
  <xr:revisionPtr revIDLastSave="0" documentId="13_ncr:1_{6750BA47-E545-4174-A491-FACA12BF2EEB}" xr6:coauthVersionLast="45" xr6:coauthVersionMax="45" xr10:uidLastSave="{00000000-0000-0000-0000-000000000000}"/>
  <bookViews>
    <workbookView xWindow="-120" yWindow="-120" windowWidth="29040" windowHeight="15840" xr2:uid="{00000000-000D-0000-FFFF-FFFF00000000}"/>
  </bookViews>
  <sheets>
    <sheet name="Gasto Normal Agosto" sheetId="5" r:id="rId1"/>
    <sheet name="Hoja3" sheetId="6"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9" i="5" l="1"/>
  <c r="G50" i="5" s="1"/>
  <c r="I100" i="5" l="1"/>
  <c r="G127" i="5" l="1"/>
  <c r="H127" i="5" s="1"/>
  <c r="C134" i="5" l="1"/>
</calcChain>
</file>

<file path=xl/sharedStrings.xml><?xml version="1.0" encoding="utf-8"?>
<sst xmlns="http://schemas.openxmlformats.org/spreadsheetml/2006/main" count="386" uniqueCount="187">
  <si>
    <t>NOMBRE DE LA INSTITUCIÓN / NOMBRE DE LA ALCALDÍA</t>
  </si>
  <si>
    <t>NOMBRE DEL DESTINATARIO</t>
  </si>
  <si>
    <t>MONTO AFECTADO</t>
  </si>
  <si>
    <t>FECHA</t>
  </si>
  <si>
    <t>DESCRIPCIÓN DEL GASTO</t>
  </si>
  <si>
    <t xml:space="preserve">MUNICIPALIDAD DE SAN JOSE DE COLINAS  S.B </t>
  </si>
  <si>
    <t xml:space="preserve">GASTO TOTAL </t>
  </si>
  <si>
    <t xml:space="preserve">RITA GUADALUPE ENAMORADO </t>
  </si>
  <si>
    <t xml:space="preserve">PRESUPUESTO MUNICIPAL </t>
  </si>
  <si>
    <t>MUNICIPALIDAD DE SAN JOSE DE COLINAS S.B.</t>
  </si>
  <si>
    <t>MUNICIPALIDAD DE SAN JOSE DE COLINAS, S.B.</t>
  </si>
  <si>
    <t>MUNICIPALIDAD DE SAN JOSE DE COLINAS</t>
  </si>
  <si>
    <t>MUNICIPÁLIDAD DE SAN JOSE DE COLINAS S.B.</t>
  </si>
  <si>
    <t>MUNICIPALIDAD DE SAN JOSE COLINAS S.B.</t>
  </si>
  <si>
    <t>MUNICIPALIDAD DE SAJN JOSE DE COLINAS</t>
  </si>
  <si>
    <t>GASTOS A AGOSTO 2021</t>
  </si>
  <si>
    <t>BANCO DE OCCIDENTE S.A</t>
  </si>
  <si>
    <t>EVELIO ULLOA</t>
  </si>
  <si>
    <t>FERRETERIA LA ECONOMICA</t>
  </si>
  <si>
    <t xml:space="preserve">Compra de 150 Tubos de de ¾  y 2 latas de pegamento   para la construcción del Proyecto de agua en la Aldea de San Miguel ( Sector de La Milagrosa) como parte del Proyecto de Viviendas  que se está  desarrollando para la Reubicación de las Familias de la aldea El Socorro  en convenio con CASM / Municipalidad y la Comunidad. </t>
  </si>
  <si>
    <t xml:space="preserve">Pago de planillas al Albañil que realizó trabajos en el Proyecto de Vivienda que se ejecuta en la Aldea de San Miguel (Sector de La Milagrosa) para la Reubicación de las Familias de la aldea El Socorro afectadas por los Fenómenos Eta/Iota,   en convenio con CASM / Municipalidad y la Comunidad.  </t>
  </si>
  <si>
    <t>MILTON GEOVANNY REYES</t>
  </si>
  <si>
    <t>Abono al  20 % Contrato No. 000554 O/2021 para la elaboración de un panel de Control para la  planta Trituradadora que se encuentra en el plantel de Prefabricados ubicados en la Aldea de San juan Jicatuyo, como parte de la ejecución del Proyecto de Viviendas Social que ejecuta la Municipalidad.</t>
  </si>
  <si>
    <t>Abono a Factura por la elaboración de un panel de Control para la planta Trituradadora que se encuentra en el plantel de Prefabricados ubicados en la Aldea de San juan Jicatuyo, como parte de la ejecución del Proyecto de Viviendas Social que ejecuta la Municipalidad.</t>
  </si>
  <si>
    <t>FRANCISCO ADONAY RIVERA</t>
  </si>
  <si>
    <t>Pago por el aserrado de 700 ft de madera que son utilizados para plantillas de bloques en el Plantel Jicatuyo.</t>
  </si>
  <si>
    <t>HERY GANIEL PERDOMO CRUZ</t>
  </si>
  <si>
    <t>AGROCOMERCIAL LOPEZ</t>
  </si>
  <si>
    <t>Compra de 120  bolsas de Cemento para continuar con los trabajos en el Proyecto de construcción del Sistema de Drenaje pluvial entre los barrios 21 de Octubre y aradita de este Municipio.</t>
  </si>
  <si>
    <t>EULOGIA PAZ PERDOMO</t>
  </si>
  <si>
    <t>Asistencia social a la Señora Eulogia Paz Perdomo para la compra de alimentación, se encuentra enferma y es una persona de escasos recursos económicos de la Aldea La Barquera  de este Municipio.</t>
  </si>
  <si>
    <t>HENRY NOEL ESTRADA</t>
  </si>
  <si>
    <t>LUIS RAMON PERDOMO</t>
  </si>
  <si>
    <t>JUAN DE DIOS MORENO</t>
  </si>
  <si>
    <t>Pago  por el aserrado de 700 ft de madera que fueron utilizados para plantillas de bloques en el plantel Jicatuyo, como parte del Proyecto de Vivienda Social  que ejecuta la Municipalidad.</t>
  </si>
  <si>
    <t>Compra de 5 láminas de  aluzinc de 12 ft , para la  construcción de un cuarto  al Señor Jacobo Perdomo de la Aldea de La Alianza , ya que es una persona enferma y no cuenta con familia .</t>
  </si>
  <si>
    <t>MANUEL DE JESUS PAREDES</t>
  </si>
  <si>
    <t>Asistencia social a la Señor Rolando Mancia para que pueda atender a su hijo Jerbin Jesus Mancia que se encuentra enfermo y son familia de escasos recursos economicos.</t>
  </si>
  <si>
    <t>ROLANDO MANCIA PERDOMO</t>
  </si>
  <si>
    <t>RECOINFE</t>
  </si>
  <si>
    <t>Compra de 1manguera para Hidráulico de 3/4x32 y 2 adaptador ¾ tubo y acople , para uso en la Retroexcavadora Municipal ,   utilizada en las  actividades del plantel de Jicatuyo, como parte de la ejecución del Proyecto de Viviendas.</t>
  </si>
  <si>
    <t>SERVICENTRO BARANDILLAS S DE R.L.</t>
  </si>
  <si>
    <t xml:space="preserve">Compra de 5 llantas 195R-14C + válvulas  y  alineamiento para el vehículo Kia asignado  a las diferentes actividades municipales. </t>
  </si>
  <si>
    <t>Compra de 50 varillas de ½ , 60 varillas de 3/8 legitima , 24 varillas de ¼ y 30  Libras de alambre de amarre , para continuar con los trabajos en el Proyecto de construcción del Sistema de Drenaje pluvial entre los barrios 21 de Octubre y Barrio Aradita de este Municipio.</t>
  </si>
  <si>
    <t>AMABLE DE JESUS HERNANDEZ</t>
  </si>
  <si>
    <t>REPAE</t>
  </si>
  <si>
    <t xml:space="preserve">Compra de dos baterías de 135 y 120 amperios para uso en la Ambulancia Municipal Land Cruizer y para el vehículo Izusu municipal.  </t>
  </si>
  <si>
    <t>EDWARD AZAEL FERNANDEZ</t>
  </si>
  <si>
    <t>ALUTECH S.A DE C.V</t>
  </si>
  <si>
    <t>Compra  de 170 canaletas de 4x2 0.80 mm y 400 láminas de aluzin c/28N de 12 ft , para entrega  a las Familias  beneficiadas  de la Aldea de Loma Larga con la Modalidad PEC (Proyectos Ejecutados por la Comunidadad) como parte del Programa de Viviendas Social que ejecuta la Municipalidad.</t>
  </si>
  <si>
    <t xml:space="preserve">Compra  de 80 canaletas de 4x2 0.80 mm y 440 láminas de aluzin c/28N de 12 ft , para entrega  a las Familias  beneficiadas  de la Aldea de El Triunfo con la Modalidad PEC (Proyectos Ejecutados por la Comunidadad) como parte del Programa de Viviendas Social que ejecuta la Municipalidad.  </t>
  </si>
  <si>
    <t>Compra  de 104 canaletas de 4x2 0.80 mm y 240 láminas de aluzin c/28N de 12 ft , para entrega  a las Familias  beneficiadas  de la Aldea de Monte Vista con la Modalidad PEC (Proyectos Ejecutados por la Comunidadad) como parte del Programa de Viviendas Social que ejecuta la Municipalidad.</t>
  </si>
  <si>
    <t xml:space="preserve">Compra  de 192 canaletas de 4x2 0.80 mm y 419 láminas de aluzin c/28N de 12 ft , para entrega  a las Familias  beneficiadas  de la Aldea de La Alianza con la Modalidad PEC (Proyectos Ejecutados por la Comunidadad) como parte del Programa de Viviendas Social que ejecuta la Municipalidad.  </t>
  </si>
  <si>
    <t>Compra  de 128 canaletas de 4x2 0.80 mm y 176 láminas de aluzin c/28N de 12 ft , para entrega  a las Familias  beneficiadas  de la Aldea de La Isla con la Modalidad PEC (Proyectos Ejecutados por la Comunidadad) como parte del Programa de Viviendas Social que ejecuta la Municipalidad.</t>
  </si>
  <si>
    <t>Compra  de 130 canaletas de 4x2 0.80 mm y 246 láminas de aluzin c/28N de 12 ft , para entrega  a las Familias  beneficiadas  de la Aldea de Laguna Colorada  con la Modalidad PEC (Proyectos Ejecutados por la Comunidadad) como parte del Programa de Viviendas Social que ejecuta la Municipalidad.</t>
  </si>
  <si>
    <t>Compra  de 196 canaletas de 4x2 0.80 mm y 294 láminas de aluzin c/28N de 12 ft , para entrega  a las Familias  beneficiadas  de la Aldea de El Jicaral con la Modalidad PEC (Proyectos Ejecutados por la Comunidadad) como parte del Programa de Viviendas Social que ejecuta la Municipalidad.</t>
  </si>
  <si>
    <t>Compra  de 160 canaletas de 4x2 0.80 mm y 216 láminas de aluzin c/28N de 12 ft , para entrega  a las Familias  beneficiadas  de la Aldea de Santa Cruz Cuchilla  con la Modalidad PEC (Proyectos Ejecutados por la Comunidadad) como parte del Programa de Viviendas Social que ejecuta la Municipalidad.</t>
  </si>
  <si>
    <t>Compra  de 220 canaletas de 4x2 0.80 mm y 574 láminas de aluzin c/28N de 12 ft , para entrega  a las Familias  beneficiadas  de la Aldea de El Pacayalito con la Modalidad PEC (Proyectos Ejecutados por la Comunidadad) como parte del Programa de Viviendas Social que ejecuta la Municipalidad.</t>
  </si>
  <si>
    <t>Compra  de 210 canaletas de 4x2 0.80 mm y 352 láminas de aluzin c/28N de 12 ft , para entrega  a las Familias  beneficiadas  de la Aldea de Piedra Grande con la Modalidad PEC (Proyectos Ejecutados por la Comunidadad) como parte del Programa de Viviendas Social que ejecuta la Municipalidad.</t>
  </si>
  <si>
    <t>Compra  de 62 canaletas de 4x2 0.80 mm y 90 láminas de aluzin c/28N de 12 ft , para entrega  a las Familias  beneficiadas  de la Aldea de Colonia Alemana  con la Modalidad PEC (Proyectos Ejecutados por la Comunidadad) como parte del Programa de Viviendas Social que ejecuta la Municipalidad.</t>
  </si>
  <si>
    <t>IMAPRO</t>
  </si>
  <si>
    <t xml:space="preserve">Compra de una placa de Reconocimiento como homenaje Póstumo al Señor José Leonel Sagastume y será entregado a sus familiares en el Cabildo Abierto del 11/08/2021.     </t>
  </si>
  <si>
    <t>UNIVERSAL IMPRESORES</t>
  </si>
  <si>
    <t>Abono a Factura por el diseño y elaboración de 9 Banner con publicidad que serán utilizados en el Cabildo Abierto del 11/08/2021.</t>
  </si>
  <si>
    <t>ULTRACEM HONDURAS</t>
  </si>
  <si>
    <t xml:space="preserve">Compra de 2 Rastras de Cemento (1280 Bolsas + Flete ) para la elaboración de materia prima ( bloque) en el plantel de Prefabricados, ubicado en la Aldea de San juan Jicatuyo, como parte de la ejecución del Programa de Viviendas Social que ejecuta la Municipalidad.  </t>
  </si>
  <si>
    <t>Compra de 2 Rastras de Cemento (1280 Bolsas + Flete ) para la elaboración de materia prima ( bloque) , para trabajos pendientes ( Nave ) en el plantel y par las Viviendas que se construyen en el sitio La Milagrosa ( Reubicación Aldea El Socorro) como parte de la ejecución del Programa de Viviendas Social que ejecuta la Municipalidad.</t>
  </si>
  <si>
    <t xml:space="preserve">Compra de 2 Rastras de Cemento (1280 Bolsas + Flete ) para los Proyectos PEC , con la focalización de 3,300 familias que se beneficiaran con el  Programa de Viviendas Social que ejecuta la Municipalidad.  </t>
  </si>
  <si>
    <t>JOSE WILMER VEGA</t>
  </si>
  <si>
    <t>Cancelación de factura  por el diseño y elaboración de 9 Banner con publicidad que serán utilizados en el Cabildo Abierto del 11/08/2021.</t>
  </si>
  <si>
    <t>YENI MARCELA CASTELLANOS</t>
  </si>
  <si>
    <t>DISTRIBUIDORA SAN JOSE</t>
  </si>
  <si>
    <t>JOSE DE JESUS PAZ</t>
  </si>
  <si>
    <t xml:space="preserve">Pago del 60%  por la  adquisición de  un terreno ubicado en el Sitio de Lajas jurisdicción de este municipio ,con un área de 12,730 Metros Cuadrados (1.83 Mz) ; para la Reubicación de las Familias damnificadas por las emergencias Eta &amp; Iota de Aldea El Socorro  de este Municipio y que se les construirá su vivienda en  convenio con Municipalidad - CASM y Comunidad . </t>
  </si>
  <si>
    <t>MARCOS SANTOS ZUNIGA PAZ</t>
  </si>
  <si>
    <t xml:space="preserve">Pago del 60%  por la  adquisición de  un terreno ubicado en el Sitio de Lajas jurisdicción de este municipio ,con un área de 20,718 Metros Cuadrados (2.97 Mz) ; para la Reubicación de las Familias damnificadas por las emergencias Eta &amp; Iota de Aldea El Socorro  de este Municipio y que se les construirá su vivienda en  convenio con Municipalidad - CASM y Comunidad . </t>
  </si>
  <si>
    <t>THEO UCLES</t>
  </si>
  <si>
    <t>RIGOBERTO MARADIAGA SABILLON</t>
  </si>
  <si>
    <t>Pago por cobertura del Cabildo Abierto realizado el 11/08/2021 en el Paseo del Arte y Cultura para la firma de convenio para los Proyectos PEC.</t>
  </si>
  <si>
    <t>DROGUERIA FONSECA</t>
  </si>
  <si>
    <t xml:space="preserve">Compra de medicamentos y material descartable para el funcionamiento de la Clínica Comunitaria Dr. Daniel Gómez, que brinda atención a toda la población del área Rural y Urbana de este Municipio.  </t>
  </si>
  <si>
    <t>JAIME CESAR MAJANO</t>
  </si>
  <si>
    <t xml:space="preserve">Abono a Factura  por el    arrendamiento de una Grua tipo Camión, marca Internacional, modelo 7400 SBA 6X4 año 2009,  color blanco , motor 466HM2U304672,VIN/ SERIE1HTWGAAR89J064757, placa HAY 0925, la cual será utilizada en el armado y montaje de las viviendas modulares y otras actividades que se realizan en el plantel de prefabricados , en el Marco del Proyecto Municipal de viviendas , respaldado  en  el decreto 182/2018  </t>
  </si>
  <si>
    <t>JACKSON STIVEND PERDOMO</t>
  </si>
  <si>
    <t>PLANILLA DE EMPLEADOS MUNICIPALES</t>
  </si>
  <si>
    <t>SUELDO EMPLEADA MUNICIPAL</t>
  </si>
  <si>
    <t>Compra de 5 Toldos para cubrir  parte del cemento almacenado en las Bodegas Municipales.</t>
  </si>
  <si>
    <t>SANDRA CAROLINA RIVERA CABALLERO</t>
  </si>
  <si>
    <t>Pago por la compra de alimentacion para actividades de la Red de Comunicadores Infantiles y para personal de Unicef que visito la Aldea El Socorro, Producto 4.3.1, a traves del convenio de cooperacion entre los municipios de la Region de Santa Barbara, el Municipio de San Jose de Colinas y el Fondo de las Naciones Unidas para la Infancia UNICEF.</t>
  </si>
  <si>
    <t>INVERSIONES MULTPLES EVER"S O EDWIN JOSUE UMAÑA</t>
  </si>
  <si>
    <t>Cancelación de factura por   la compra de  alimentación        para Funcionarios ,  Personal   Técnicos Municipales y dirigentes que asistieron a sesión de Corporación del 13/08/2021., celebrada en el Plantel Jicatuyo.</t>
  </si>
  <si>
    <t>KAREN GISELLE POSADAS</t>
  </si>
  <si>
    <t>Cancelacion de factura en la compra de alimentacion para jornada formativas desarrolladas en el casco urbana en el proceso de Habilidades para la vida Producto 4.3.1, a traves del convenio Marco de Cooperacion entre los municipios de la Region de Santa Barbara, el Municipio de San Jose de Colinas y el Fondo de las Naciones Unidas para la Infancia UNICEF.</t>
  </si>
  <si>
    <t>NATALY"S FACTORY</t>
  </si>
  <si>
    <t>Compra de 10 camisetas basicas con varios logos y 10 gorras con logotipo bordado para las diferentes actividades del programa, como parte del Producto 3.3.1, a traves del convenio Marco de Cooperacion entre los Municipios de la Region de Santa Barbara, el Municipio de San Jose de Colinas y el Fondo para las Naciones Unidas para la Infancia UNICEF.</t>
  </si>
  <si>
    <t>ACOSA</t>
  </si>
  <si>
    <t>Compra de varios materiales y accesorios para los espacios seguros y amigables, como parte del producto 3.3.1, a traves del convenio cooperacion entre los Municipios de la Region de Santa Barbara, el Municipio de Colinas y el Fondo de las Naciones Unidas para la Infancia UNICEF.</t>
  </si>
  <si>
    <t xml:space="preserve">Compra de varios materiales y accesorios para los espacios seguros y amigables, como parte del producto 3.3.1, a traves del convenio cooperacion entre los Municipios de la Region de Santa Barbara, el Municipio de Colinas y el Fondo de las Naciones Unidas </t>
  </si>
  <si>
    <t>DISTRIBUIDORA FERNANDEZ</t>
  </si>
  <si>
    <t xml:space="preserve">Compra de varios Kit de alimentacion para los espacios seguros y amigables, como parte del rpoducto 3.3.1, a traves del Convenio Marco de Cooperacion entre los Municipios de la Region de Santa Barbara, el Municipio de San Jose de Colinas y el Fondo de la </t>
  </si>
  <si>
    <t>COMERCIAL EL PUENTE</t>
  </si>
  <si>
    <t>Compra de varios Kit de alimentacion para los espacios seguros y amigables, como parte del producto 3.3.1, a traves del Convenio Marco de Cooperacion entre los Municipios de la Region de Santa Barbara, el Municipio de San Jose de Colinas y el Fondo de la Naciones Unidas para la Infancia Unicef.</t>
  </si>
  <si>
    <t>Compra de varios Kit de Bioseguridad en los espacios seguros y amigables,  como parte del producto 3.3.1, a traves del Convenio Marco de Cooperacion entre los Municipios de la Region de Santa Barbara, el Municipio de San Jose de Colinas y el Fondo de la Naciones Unidas para la Infancia Unicef.</t>
  </si>
  <si>
    <t xml:space="preserve">RUTHSBELY SARAHY CASTRO </t>
  </si>
  <si>
    <t>CRUZ ROJA HONDUREÑA</t>
  </si>
  <si>
    <t>RICARDO JOSUE RODRIGUEZ</t>
  </si>
  <si>
    <t>Compra de 1 Rollo de alambre ciclón de 6  pulgadas, como apoyo al Patronato de San Miguel de Lajas,  para la Cerca de los lavanderos públicos de dicha Aldea.</t>
  </si>
  <si>
    <t xml:space="preserve">Compra de 6 Carretas ,10 escobas, 3 pares de guantes para las actividades en el  plantel de Jicatuyo, como parte de la ejecución del Proyecto de Viviendas. </t>
  </si>
  <si>
    <t>FRANCIA VANESSA PAZ GARCIA</t>
  </si>
  <si>
    <t>Pago por cancelación de Contrato No. 000517C-S/2020 por servicios Profesionales como Medico General en Servicio Social en la  Clínica Comunitaria Dr. Daniel Gómez de este Municipio.</t>
  </si>
  <si>
    <t>DIANA YASMILA REYES LOPEZ</t>
  </si>
  <si>
    <t xml:space="preserve">Pago por cancelación de Contrato No. 000537-S/2021 por servicios Profesionales como Medico General en Servicio Social en la  Clínica Comunitaria Dr. Daniel Gómez de este Municipio, correspondiente del 15 de Febrero al 17 de Agosto del 2021. </t>
  </si>
  <si>
    <t>SEMAS</t>
  </si>
  <si>
    <t>NAUM YOVANY FAJARDO GARCIA</t>
  </si>
  <si>
    <t xml:space="preserve">Cancelación a Contrato No. 000543-O -2021  para la elaboración e instalación de 11 Joys ( Estructura metálicas ) donde serán instaladas las letras  de Rotulo Decorativo Artístico/ Parador Fotográfico con la Leyenda “COLINAS” que estará ubicado en el Cerro La Cruz de esta Ciudad . </t>
  </si>
  <si>
    <t xml:space="preserve">Abono a Contrato No. 000550-O-2021  para  la elaboración de 8 columnas con zapatas para la instalación de los Joys ( Estructura metálicas ) donde serán instaladas las letras  de Rotulo Decorativo Artístico/ Parador Fotográfico con la Leyenda “COLINAS” que estará ubicado en el Cerro La Cruz de esta Ciudad ubicado en el Cerro d ela Cruz –entre los Barrios de San Blas- 21 de Octubre y Villa Guadalupe de esta Ciudad .  </t>
  </si>
  <si>
    <t>MI TIENDECITA</t>
  </si>
  <si>
    <t>Cancelación de varias facturas por  refrescos, desechables para eventos de Cabildo Abierto y actividades Municipales, material de limpieza,  útiles de oficina y pago de 7 canastas que fueron como  Patrocinio al canal Unevision para la Celebración  en el Día de la Madres.</t>
  </si>
  <si>
    <t>Cancelación de varias facturas por materiales y accesorios utilizados en las  actividades del plantel de Jicatuyo, como parte de la ejecución del Proyecto de Viviendas.</t>
  </si>
  <si>
    <t>DENIS SABILLON FERNANDEZ</t>
  </si>
  <si>
    <t>Pago por el aserrado de 800 ft de madera que son utilizados para plantillas de bloques en el Plantel Jicatuyo, como parte del Proyecto de Viviendas.</t>
  </si>
  <si>
    <t>DARWING ANAMIN EVORA PAZ</t>
  </si>
  <si>
    <t>Pago por el aserrado de 630 ft de madera que fueron utilizados para plantillas de bloques en el Plantel Jicatuyo, como parte del Proyecto de viviendas social que ejecuta la Municipalidad.</t>
  </si>
  <si>
    <t>CARLOS MANUEL ARITA LOPEZ</t>
  </si>
  <si>
    <t>AVE FENIX</t>
  </si>
  <si>
    <t>TIGO</t>
  </si>
  <si>
    <t>CLAUDIA LETICIA RAPALO</t>
  </si>
  <si>
    <t>RITA GUADALUPE ENAMORADO</t>
  </si>
  <si>
    <t>ANGEL DAVID MUÑOZ</t>
  </si>
  <si>
    <t>JOSE VICTALINOSARMIENTO ORELLANA</t>
  </si>
  <si>
    <t>ROBERTO CARLOS FERRERA MUNGUIA</t>
  </si>
  <si>
    <t>Asistencia social al señor Roberto Carlos Ferrera Munguia que pueda realizarse unos examenes, ya que se encuentra enfermo y es una persona de escasos recursos economicos de la la Aldea El Pastorero de este Municipio.</t>
  </si>
  <si>
    <t>Pago a contrato N° 000534-S/2021, por la prestacion de servicios profesionales como Encargada de la Clinica de Psicologia para atencion de niños, niñas y adolescentes victimas de violencia, desplazados y migrantes, consulta en general a personas que requieran de trato Psicologico.</t>
  </si>
  <si>
    <t>Pago por el aserrado de 1582 ft de madera que fueron utilizados para plantillas de bloques en el Plantel Jicatuyo, como parte del Proyecto de Vivienda Social que ejecuta la Municipalidad.</t>
  </si>
  <si>
    <t>Cancelacion de factura por la compra de varios ataudes para entrega a los siguientes familiares: Gerardo Ermogenes Rodriguez Rivera de Laguna Inea, Julia Caballero del Barrio Villa Guadalupe, Joaquin Guzman de Loma Larga, Carlos Mauricio Pineda de San Francisco Carrizal; para que puedan sepultar a sus familiares, debido a que eran personas de escasos recursos economicos.</t>
  </si>
  <si>
    <t>Compra de Alimentacion para personal que realizo trabajos en horas extras, para Reunion de Corporacion del 24 de Julio del 2021, compra de café, compra de varios repuestos y accesorios, combustible para accesorios, combustible para actividades Municipales y para vehiculo de la Comisionada de la Oficina del AIP Ivon Ardon que participo en la sesion de Corporacion del 24/07/2021 y observo el proceso de vacunacion que se realizo en nuestro Municipio, asistencia social a varias personas con la compra de medicamentos.</t>
  </si>
  <si>
    <t>Compra de 85 Tubos de 3/4 y para una ampliacion al sistema de agua del Barrio Villa Guadalupe de esta ciudad.</t>
  </si>
  <si>
    <t>Compra de 160 varillas de hierro de 3/8 coarrugada y 30 libras de alambre de amarre para la construccion de un tanque para almacenamiento de agua como parte del Proyecto de agua de la Aldea de San Francisco Carrizal.</t>
  </si>
  <si>
    <t>CESAR DAVID INTERIANO</t>
  </si>
  <si>
    <t>EMINSON BAUTISTA</t>
  </si>
  <si>
    <t>Compra de Combustible para las diferentes actividades Municipales; realizar el servicio de Tren de aseo el 06/08/2021, a cargar merienda escolar (Convoy Of Hope), movilizaciones para el mantenimiento del sistema de agua, viaje a diferentes aldeas a entrega de convocatoria de Cabildo Abierto del 11/08/2021, para las ambulancias Municipales por el traslado de pacientes a diferentes centros asistenciales.</t>
  </si>
  <si>
    <t>Compra de combustible para las diferentes actividades Municipales; , movilizaciones para el mantenimiento del sistema de agua, para las ambulancias municipales para el traslado de pacientes a diferentes centros asistenciales del pais.</t>
  </si>
  <si>
    <t>Compra de combustible para traslado de personas de varias aldeas que asistiran a Cabildo Abierto del 11/08/2021 en el cual se trataran diferentes puntos como: Homenaje Postumo a Jose Leonel Sagastume, Informes, Recibimiento de materiales, Firmas de Convenios PEC, ratificacion del Programa de inversion, resolucion respecto a las ZEDES entre otros.</t>
  </si>
  <si>
    <t>Compra de Combustible para las diferentes actividades Municipales; movilizaciones para el mantenimiento del sistema de agua, para las ambulancias municipales para el traslado de pacientes a diferentes centros asistenciales del pais, actividades relacionadas al Proyecto de Vivienda (Ardico, acarreos de material para las viviendas, Caravanas de la Esperanza en varias aldeas, entre otras.</t>
  </si>
  <si>
    <t>Pago a Contrato N° 000533-S/2021 por servicios profesionales como Ingeniero Civil encargado del Plantel de prefabricados propiedad Municipal, ubicado en la Aldea de San Juan Jicatuyo, correspondiente de Enero a Junio 2021.</t>
  </si>
  <si>
    <t>Pago de Transferencia a coordinador Regional de UNICEF, para diferentes actividades a desarrollar, como parte del Producto 3.3.1, a traves del Convenio de Cooperacion entre los Municipios de la Region de Santa Barbara, el Municipio de Colinas y el Fondo de las Naciones Unidas para la Infancia UNICEF.</t>
  </si>
  <si>
    <t>Viaticos para las movilizaciones a diferentes aldeas para desarrollar las diferentes actividades, como parte del producto 4.3.1, a traves del convenio de cooperacion entre los Municipios de la Region de Santa Barbara, el Municipio de San Jose de Colinas y el Fondo de las Naciones Unidas para la Infancia UNICEF.</t>
  </si>
  <si>
    <t>Transferencia a la CRH filial Colinas como apoyo a las actividades (movilizaciones, alimentacion y otros gastos que incurran) para los espacios seguros y amigables, como parte del Producto 3.3.1,  traves del convenio de cooperacion entre los Municipios de la Region de Santa Barbara, el Municipio de San Jose de Colinas y el Fondo de las Naciones Unidas para la Infancia UNICEF.</t>
  </si>
  <si>
    <t>Compra de combustible para las diferentes actividades Municipales, para las diferentes actividades Municipales, para la motocicleta de la Policia de Transito que apoya el Cabildo Abierto el 11/08/2021, para las ambulancias Municipales por el traslado de pacientes a diferentes centros asistenciales del pais, a sps a compra de oxigeno, actividades relacionadas al Proyecto de Viviendas.</t>
  </si>
  <si>
    <t>Pago por la fabricacion de 300 tablillas de 22x40 pulgadas, para la fabricacion de bloque en el Plantel Jicatuyo, como parte de la ejecucion del Proyecto de Viviendas.</t>
  </si>
  <si>
    <t>PLANILLA DE EMPLEADOS POR PRODUCCION</t>
  </si>
  <si>
    <t xml:space="preserve">PLANILLA DE EMPLEADOS POR PRODUCCION </t>
  </si>
  <si>
    <t>Pago de planillas de personal por la produccion de 4,174 bloques de diferentes medidas, en el Plantel Jicatuyo, como parte del programa Municipal de Vivienda.</t>
  </si>
  <si>
    <t>Pago por cancelacion de Contrato N° 000534B-S/2021 por servicios Profesionales como Medico General de la Clinica Comunitaria Dr. Daniel Gomez de este Municipio en turnos rotativos a y b de lunes a sabado, con atencion integral a la Mujer y pacientes en general que necesiten atencion.</t>
  </si>
  <si>
    <t>SALVADOR RODRIGUEZ HERNANDEZ</t>
  </si>
  <si>
    <t>Pago a Operador Tecnico que realiza Transmisiones de sesiones de Corporacion, Ordinarias y Extraordinarias, Cabildos Abiertos y Eventos Especiales, apoyo a la Red de Comunicadores Infantiles y a la Oficina Municipal, correspondiente del 17 de Agosto al 12 de Diciembre 2020.</t>
  </si>
  <si>
    <t>Pago de Planilla de Personal por la produccion de 8865 bloques de diferentes medidas, en el Plantel Jicatuyo, como parte del Programa Municipal de Vivienda Social.</t>
  </si>
  <si>
    <t>Viaticos para motorista Municipal por viaje a la ciudad de San Pedro Sula a realizar varios tramites municipales.</t>
  </si>
  <si>
    <t>Pago por servicios de cobro de Tasas y de Impuestos Municipales, correspondiente al mes de Julio del año 2021.</t>
  </si>
  <si>
    <t>Pago de gastos de movilizacion al Enc. De Unicef para realizar giras a varios Municipios.</t>
  </si>
  <si>
    <t>Pago de sueldo a Empleado Municipal que labora de manera permanente, correspondiente del mes de Octubre del 2020 a Julio del 2021.</t>
  </si>
  <si>
    <t>Viaticos para Alcalde Municipal para realizar varias gestiones Municipales.</t>
  </si>
  <si>
    <t>Pago por campaña de Publicidad.</t>
  </si>
  <si>
    <t>PLANILLA DE SUELDO A EMPLEADO MUNICIPAL</t>
  </si>
  <si>
    <t>Pago de sueldo a Empleado Municipal que labora de manera permanente.</t>
  </si>
  <si>
    <t>Pago de Prestamo a Banco de Occidente S.A.</t>
  </si>
  <si>
    <t>Pago por abono a contrato por servicios de supervision.</t>
  </si>
  <si>
    <t>Pago en efectivo por cobertura de Cabildo Abierto del 11/08/2021.</t>
  </si>
  <si>
    <t>Pago de sueldo a Cuadrilla que labora en el Plantel de Viviendas..</t>
  </si>
  <si>
    <t>Pago por cancelacion de Contrato por mantenimiento de carreteras.</t>
  </si>
  <si>
    <t>Viaticos para Alcalde Municipal acompañado por motorista por viaje a San Pedro a realizar varias gestiones Municipales.</t>
  </si>
  <si>
    <t>Viaticos para Alcalde Municipal por viaje a la ciudad de Viena.</t>
  </si>
  <si>
    <t>Pago por cancelacion de contrato N° 000540 O/21 por Construccion de cimentacion y colocacion de columnas prefabricadas para la construccion de las viviendas en convenio con aldea Global.</t>
  </si>
  <si>
    <t>Viaticos para Alcalde Municipal.</t>
  </si>
  <si>
    <t>Pago de sueldo a empleada Municipal que labora de forma permanente correspondiente a la primera quincena de agosto 2021.</t>
  </si>
  <si>
    <t>Pago por cancelacion de factura por la compra de alimentacion para diferentes miembros de medios de comunicación de Santa Barbara y para los agentes de la Policia Preventiva Nacional que brindaron apoyo en el evento de Cabildo Abierto realizado en el Paseo del Arte y la Cultura el 11/08/2021.</t>
  </si>
  <si>
    <t>Pago de sueldo a empleado Municipal.</t>
  </si>
  <si>
    <t>Pago de sueldo a empleados Municipales que laboran de forma permanente correspondiente a la Primera Quincena del mes de agosto del 2021.</t>
  </si>
  <si>
    <t>Pago por abono a contrato por la Instalacion de la Trituradora en el Plantel de Viviendas.</t>
  </si>
  <si>
    <t>Pago por factura por servicio de alquiler de vehiculo para realizar las diferentes actividades Municipales.</t>
  </si>
  <si>
    <t>Pago por abono a factura por la adquisicion de equipo de transmisiones de Seiones de Corporacion.</t>
  </si>
  <si>
    <t>Pago por Linea Telefonica de la alcaldia correspondiente al mes de Agosto del 2021.</t>
  </si>
  <si>
    <t>Pago por Transmision de Cabildo Abierto del 11/08/2021.</t>
  </si>
  <si>
    <t>Pago por la compra de combustible para las diferentes actividades Municipales.</t>
  </si>
  <si>
    <t>Viaticos para Enc. De Catastro por viaje a la ciudad de Tegucigalpa.</t>
  </si>
  <si>
    <t>Viaticos para Alcalde Municipal por viaje a la ciudad de San Pedro Sula a realizar varias gestiones Municipales.</t>
  </si>
  <si>
    <t>BANCO ATLANTIDA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</si>
</sst>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L.&quot;\ * #,##0.00_ ;_ &quot;L.&quot;\ * \-#,##0.00_ ;_ &quot;L.&quot;\ * &quot;-&quot;??_ ;_ @_ "/>
    <numFmt numFmtId="165" formatCode="_ * #,##0.00_ ;_ * \-#,##0.00_ ;_ * &quot;-&quot;??_ ;_ @_ "/>
  </numFmts>
  <fonts count="9" x14ac:knownFonts="1">
    <font>
      <sz val="10"/>
      <color rgb="FF000000"/>
      <name val="Arial"/>
    </font>
    <font>
      <b/>
      <sz val="12"/>
      <color rgb="FF000000"/>
      <name val="Arial"/>
      <family val="2"/>
    </font>
    <font>
      <sz val="10"/>
      <name val="Arial"/>
      <family val="2"/>
    </font>
    <font>
      <b/>
      <sz val="13"/>
      <color rgb="FF000000"/>
      <name val="Arial"/>
      <family val="2"/>
    </font>
    <font>
      <sz val="10"/>
      <color rgb="FF000000"/>
      <name val="Arial"/>
      <family val="2"/>
    </font>
    <font>
      <b/>
      <sz val="16"/>
      <color rgb="FF000000"/>
      <name val="Arial"/>
      <family val="2"/>
    </font>
    <font>
      <sz val="10"/>
      <color rgb="FF000000"/>
      <name val="Arial"/>
      <family val="2"/>
      <scheme val="major"/>
    </font>
    <font>
      <b/>
      <sz val="10"/>
      <color rgb="FF000000"/>
      <name val="Arial"/>
      <family val="2"/>
    </font>
    <font>
      <sz val="9"/>
      <color rgb="FF000000"/>
      <name val="Arial"/>
      <family val="2"/>
    </font>
  </fonts>
  <fills count="5">
    <fill>
      <patternFill patternType="none"/>
    </fill>
    <fill>
      <patternFill patternType="gray125"/>
    </fill>
    <fill>
      <patternFill patternType="solid">
        <fgColor rgb="FF9CC2E5"/>
        <bgColor rgb="FF9CC2E5"/>
      </patternFill>
    </fill>
    <fill>
      <patternFill patternType="solid">
        <fgColor theme="0"/>
        <bgColor theme="4"/>
      </patternFill>
    </fill>
    <fill>
      <patternFill patternType="solid">
        <fgColor theme="0"/>
        <bgColor indexed="64"/>
      </patternFill>
    </fill>
  </fills>
  <borders count="6">
    <border>
      <left/>
      <right/>
      <top/>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indexed="64"/>
      </left>
      <right style="thin">
        <color indexed="64"/>
      </right>
      <top/>
      <bottom/>
      <diagonal/>
    </border>
  </borders>
  <cellStyleXfs count="3">
    <xf numFmtId="0" fontId="0" fillId="0" borderId="0"/>
    <xf numFmtId="165" fontId="4" fillId="0" borderId="0" applyFont="0" applyFill="0" applyBorder="0" applyAlignment="0" applyProtection="0"/>
    <xf numFmtId="164" fontId="4" fillId="0" borderId="0" applyFont="0" applyFill="0" applyBorder="0" applyAlignment="0" applyProtection="0"/>
  </cellStyleXfs>
  <cellXfs count="37">
    <xf numFmtId="0" fontId="0" fillId="0" borderId="0" xfId="0" applyFont="1" applyAlignment="1"/>
    <xf numFmtId="0" fontId="1" fillId="0" borderId="0" xfId="0" applyFont="1" applyAlignment="1">
      <alignment horizontal="center" vertical="center"/>
    </xf>
    <xf numFmtId="0" fontId="2" fillId="0" borderId="1" xfId="0" applyFont="1" applyBorder="1" applyAlignment="1"/>
    <xf numFmtId="0" fontId="6" fillId="3" borderId="2" xfId="0" applyFont="1" applyFill="1" applyBorder="1" applyAlignment="1">
      <alignment horizontal="center" vertical="center" wrapText="1"/>
    </xf>
    <xf numFmtId="14" fontId="4"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5" fontId="0" fillId="0" borderId="2" xfId="1" applyFont="1" applyBorder="1" applyAlignment="1">
      <alignment horizontal="center" vertical="center"/>
    </xf>
    <xf numFmtId="14" fontId="0" fillId="0" borderId="2" xfId="0" applyNumberFormat="1" applyFont="1" applyBorder="1" applyAlignment="1">
      <alignment horizontal="center" vertical="center"/>
    </xf>
    <xf numFmtId="0" fontId="0" fillId="0" borderId="2" xfId="0" applyFont="1" applyBorder="1" applyAlignment="1">
      <alignment horizontal="center" vertical="center"/>
    </xf>
    <xf numFmtId="164" fontId="1" fillId="0" borderId="2" xfId="2" applyFont="1" applyBorder="1" applyAlignment="1">
      <alignment horizontal="center" vertical="center"/>
    </xf>
    <xf numFmtId="164" fontId="0" fillId="0" borderId="0" xfId="0" applyNumberFormat="1" applyFont="1" applyAlignment="1">
      <alignment horizontal="center" vertical="center"/>
    </xf>
    <xf numFmtId="164" fontId="0" fillId="0" borderId="2" xfId="2" applyFont="1" applyBorder="1" applyAlignment="1">
      <alignment horizontal="center" vertical="center"/>
    </xf>
    <xf numFmtId="164" fontId="4" fillId="0" borderId="0" xfId="0" applyNumberFormat="1" applyFont="1" applyAlignment="1">
      <alignment horizontal="center" vertical="center"/>
    </xf>
    <xf numFmtId="165" fontId="0" fillId="4" borderId="2" xfId="1" applyFont="1" applyFill="1" applyBorder="1" applyAlignment="1">
      <alignment horizontal="center" vertical="center"/>
    </xf>
    <xf numFmtId="0" fontId="4" fillId="0" borderId="2" xfId="0" applyFont="1" applyBorder="1" applyAlignment="1">
      <alignment horizontal="center" vertical="center" wrapText="1"/>
    </xf>
    <xf numFmtId="0" fontId="0" fillId="0" borderId="0" xfId="0" applyFont="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xf numFmtId="164" fontId="0" fillId="0" borderId="0" xfId="0" applyNumberFormat="1" applyFont="1" applyAlignment="1"/>
    <xf numFmtId="165" fontId="0" fillId="0" borderId="0" xfId="0" applyNumberFormat="1" applyFont="1" applyAlignment="1"/>
    <xf numFmtId="0" fontId="4" fillId="0" borderId="2" xfId="0" applyFont="1" applyBorder="1" applyAlignment="1">
      <alignment vertical="center" wrapText="1"/>
    </xf>
    <xf numFmtId="164" fontId="0" fillId="0" borderId="2" xfId="0" applyNumberFormat="1" applyFont="1" applyBorder="1" applyAlignment="1">
      <alignment horizontal="center" vertical="center"/>
    </xf>
    <xf numFmtId="164" fontId="0" fillId="0" borderId="2" xfId="2" applyFont="1" applyBorder="1" applyAlignment="1">
      <alignment vertical="center"/>
    </xf>
    <xf numFmtId="0" fontId="4" fillId="0" borderId="2" xfId="0" applyFont="1" applyBorder="1" applyAlignment="1">
      <alignment horizontal="center" vertical="center" wrapText="1" shrinkToFit="1"/>
    </xf>
    <xf numFmtId="164" fontId="0" fillId="0" borderId="2" xfId="1" applyNumberFormat="1" applyFont="1" applyBorder="1" applyAlignment="1">
      <alignment horizontal="center" vertical="center"/>
    </xf>
    <xf numFmtId="0" fontId="0" fillId="0" borderId="0" xfId="0" applyFont="1" applyAlignment="1">
      <alignment horizontal="center"/>
    </xf>
    <xf numFmtId="0" fontId="4" fillId="0" borderId="5" xfId="0" applyFont="1" applyFill="1" applyBorder="1" applyAlignment="1">
      <alignment horizontal="center" vertical="center" wrapText="1"/>
    </xf>
    <xf numFmtId="0" fontId="4" fillId="0" borderId="2" xfId="0" applyFont="1" applyBorder="1" applyAlignment="1">
      <alignment wrapText="1"/>
    </xf>
    <xf numFmtId="0" fontId="8" fillId="0" borderId="2" xfId="0" applyFont="1" applyBorder="1" applyAlignment="1">
      <alignment wrapText="1"/>
    </xf>
    <xf numFmtId="0" fontId="5" fillId="0" borderId="0" xfId="0" applyFont="1" applyAlignment="1">
      <alignment horizontal="center" vertical="center"/>
    </xf>
    <xf numFmtId="0" fontId="7" fillId="0" borderId="2" xfId="0" applyFont="1"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264584</xdr:colOff>
      <xdr:row>0</xdr:row>
      <xdr:rowOff>85725</xdr:rowOff>
    </xdr:from>
    <xdr:to>
      <xdr:col>0</xdr:col>
      <xdr:colOff>1132416</xdr:colOff>
      <xdr:row>3</xdr:row>
      <xdr:rowOff>84667</xdr:rowOff>
    </xdr:to>
    <xdr:pic>
      <xdr:nvPicPr>
        <xdr:cNvPr id="2" name="1 Imagen" descr="LOGO MUNI COLINA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64584" y="85725"/>
          <a:ext cx="867832" cy="708025"/>
        </a:xfrm>
        <a:prstGeom prst="rect">
          <a:avLst/>
        </a:prstGeom>
        <a:noFill/>
        <a:ln w="9525" algn="in">
          <a:noFill/>
          <a:miter lim="800000"/>
          <a:headEnd/>
          <a:tailEnd/>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J153"/>
  <sheetViews>
    <sheetView tabSelected="1" topLeftCell="A133" zoomScaleNormal="100" workbookViewId="0">
      <selection activeCell="C143" sqref="C143"/>
    </sheetView>
  </sheetViews>
  <sheetFormatPr baseColWidth="10" defaultRowHeight="12.75" x14ac:dyDescent="0.2"/>
  <cols>
    <col min="1" max="1" width="24" customWidth="1"/>
    <col min="2" max="2" width="32.7109375" customWidth="1"/>
    <col min="3" max="3" width="19.140625" bestFit="1" customWidth="1"/>
    <col min="4" max="4" width="15.140625" customWidth="1"/>
    <col min="5" max="5" width="57.5703125" customWidth="1"/>
    <col min="6" max="6" width="15.5703125" bestFit="1" customWidth="1"/>
    <col min="7" max="8" width="15" bestFit="1" customWidth="1"/>
    <col min="9" max="9" width="13" bestFit="1" customWidth="1"/>
    <col min="10" max="10" width="15" bestFit="1" customWidth="1"/>
  </cols>
  <sheetData>
    <row r="1" spans="1:8" ht="15.75" x14ac:dyDescent="0.2">
      <c r="A1" s="1"/>
    </row>
    <row r="2" spans="1:8" ht="20.25" x14ac:dyDescent="0.2">
      <c r="A2" s="33" t="s">
        <v>5</v>
      </c>
      <c r="B2" s="33"/>
      <c r="C2" s="33"/>
      <c r="D2" s="33"/>
      <c r="E2" s="33"/>
    </row>
    <row r="3" spans="1:8" ht="20.25" x14ac:dyDescent="0.2">
      <c r="A3" s="33" t="s">
        <v>15</v>
      </c>
      <c r="B3" s="33"/>
      <c r="C3" s="33"/>
      <c r="D3" s="33"/>
      <c r="E3" s="33"/>
    </row>
    <row r="4" spans="1:8" ht="16.5" thickBot="1" x14ac:dyDescent="0.25">
      <c r="A4" s="1"/>
      <c r="B4" s="2"/>
      <c r="C4" s="2"/>
      <c r="D4" s="2"/>
      <c r="E4" s="2"/>
    </row>
    <row r="5" spans="1:8" ht="66" x14ac:dyDescent="0.2">
      <c r="A5" s="6" t="s">
        <v>0</v>
      </c>
      <c r="B5" s="6" t="s">
        <v>1</v>
      </c>
      <c r="C5" s="7" t="s">
        <v>2</v>
      </c>
      <c r="D5" s="7" t="s">
        <v>3</v>
      </c>
      <c r="E5" s="7" t="s">
        <v>4</v>
      </c>
    </row>
    <row r="6" spans="1:8" ht="45" customHeight="1" x14ac:dyDescent="0.2">
      <c r="A6" s="3" t="s">
        <v>9</v>
      </c>
      <c r="B6" s="18" t="s">
        <v>16</v>
      </c>
      <c r="C6" s="25">
        <v>3000</v>
      </c>
      <c r="D6" s="9">
        <v>44410</v>
      </c>
      <c r="E6" s="24" t="s">
        <v>158</v>
      </c>
    </row>
    <row r="7" spans="1:8" ht="71.25" customHeight="1" x14ac:dyDescent="0.2">
      <c r="A7" s="3" t="s">
        <v>10</v>
      </c>
      <c r="B7" s="20" t="s">
        <v>17</v>
      </c>
      <c r="C7" s="13">
        <v>7500</v>
      </c>
      <c r="D7" s="9">
        <v>44410</v>
      </c>
      <c r="E7" s="31" t="s">
        <v>20</v>
      </c>
    </row>
    <row r="8" spans="1:8" ht="88.5" customHeight="1" x14ac:dyDescent="0.2">
      <c r="A8" s="3" t="s">
        <v>10</v>
      </c>
      <c r="B8" s="18" t="s">
        <v>18</v>
      </c>
      <c r="C8" s="13">
        <v>18650</v>
      </c>
      <c r="D8" s="9">
        <v>44410</v>
      </c>
      <c r="E8" s="31" t="s">
        <v>19</v>
      </c>
    </row>
    <row r="9" spans="1:8" ht="88.5" customHeight="1" x14ac:dyDescent="0.2">
      <c r="A9" s="3" t="s">
        <v>10</v>
      </c>
      <c r="B9" s="18" t="s">
        <v>21</v>
      </c>
      <c r="C9" s="13">
        <v>200000</v>
      </c>
      <c r="D9" s="9">
        <v>44412</v>
      </c>
      <c r="E9" s="31" t="s">
        <v>22</v>
      </c>
      <c r="H9" s="23"/>
    </row>
    <row r="10" spans="1:8" ht="83.25" customHeight="1" x14ac:dyDescent="0.2">
      <c r="A10" s="3" t="s">
        <v>10</v>
      </c>
      <c r="B10" s="16" t="s">
        <v>21</v>
      </c>
      <c r="C10" s="15">
        <v>200000</v>
      </c>
      <c r="D10" s="9">
        <v>44412</v>
      </c>
      <c r="E10" s="31" t="s">
        <v>23</v>
      </c>
    </row>
    <row r="11" spans="1:8" ht="75.75" customHeight="1" x14ac:dyDescent="0.2">
      <c r="A11" s="3" t="s">
        <v>9</v>
      </c>
      <c r="B11" s="20" t="s">
        <v>154</v>
      </c>
      <c r="C11" s="15">
        <v>20400</v>
      </c>
      <c r="D11" s="9">
        <v>44412</v>
      </c>
      <c r="E11" s="24" t="s">
        <v>155</v>
      </c>
    </row>
    <row r="12" spans="1:8" ht="43.5" customHeight="1" x14ac:dyDescent="0.2">
      <c r="A12" s="3" t="s">
        <v>10</v>
      </c>
      <c r="B12" s="20" t="s">
        <v>24</v>
      </c>
      <c r="C12" s="8">
        <v>3000</v>
      </c>
      <c r="D12" s="9">
        <v>44412</v>
      </c>
      <c r="E12" s="5" t="s">
        <v>25</v>
      </c>
    </row>
    <row r="13" spans="1:8" ht="25.5" x14ac:dyDescent="0.2">
      <c r="A13" s="3" t="s">
        <v>9</v>
      </c>
      <c r="B13" s="20" t="s">
        <v>26</v>
      </c>
      <c r="C13" s="8">
        <v>1000</v>
      </c>
      <c r="D13" s="9">
        <v>44412</v>
      </c>
      <c r="E13" s="5" t="s">
        <v>157</v>
      </c>
    </row>
    <row r="14" spans="1:8" ht="38.25" x14ac:dyDescent="0.2">
      <c r="A14" s="3" t="s">
        <v>10</v>
      </c>
      <c r="B14" s="16" t="s">
        <v>27</v>
      </c>
      <c r="C14" s="8">
        <v>23280</v>
      </c>
      <c r="D14" s="9">
        <v>44412</v>
      </c>
      <c r="E14" s="31" t="s">
        <v>28</v>
      </c>
    </row>
    <row r="15" spans="1:8" ht="51" x14ac:dyDescent="0.2">
      <c r="A15" s="3" t="s">
        <v>10</v>
      </c>
      <c r="B15" s="16" t="s">
        <v>29</v>
      </c>
      <c r="C15" s="8">
        <v>1000</v>
      </c>
      <c r="D15" s="9">
        <v>44412</v>
      </c>
      <c r="E15" s="31" t="s">
        <v>30</v>
      </c>
    </row>
    <row r="16" spans="1:8" ht="48.75" customHeight="1" x14ac:dyDescent="0.2">
      <c r="A16" s="3" t="s">
        <v>10</v>
      </c>
      <c r="B16" s="30" t="s">
        <v>31</v>
      </c>
      <c r="C16" s="8">
        <v>500</v>
      </c>
      <c r="D16" s="9">
        <v>44412</v>
      </c>
      <c r="E16" s="5" t="s">
        <v>157</v>
      </c>
    </row>
    <row r="17" spans="1:5" ht="51" customHeight="1" x14ac:dyDescent="0.2">
      <c r="A17" s="3" t="s">
        <v>10</v>
      </c>
      <c r="B17" s="16" t="s">
        <v>26</v>
      </c>
      <c r="C17" s="8">
        <v>1500</v>
      </c>
      <c r="D17" s="4">
        <v>44413</v>
      </c>
      <c r="E17" s="24" t="s">
        <v>157</v>
      </c>
    </row>
    <row r="18" spans="1:5" ht="25.5" x14ac:dyDescent="0.2">
      <c r="A18" s="3" t="s">
        <v>10</v>
      </c>
      <c r="B18" s="19" t="s">
        <v>32</v>
      </c>
      <c r="C18" s="8">
        <v>1800</v>
      </c>
      <c r="D18" s="9">
        <v>44413</v>
      </c>
      <c r="E18" s="24" t="s">
        <v>159</v>
      </c>
    </row>
    <row r="19" spans="1:5" ht="55.5" customHeight="1" x14ac:dyDescent="0.2">
      <c r="A19" s="3" t="s">
        <v>10</v>
      </c>
      <c r="B19" s="16" t="s">
        <v>33</v>
      </c>
      <c r="C19" s="8">
        <v>3500</v>
      </c>
      <c r="D19" s="9">
        <v>44413</v>
      </c>
      <c r="E19" s="24" t="s">
        <v>34</v>
      </c>
    </row>
    <row r="20" spans="1:5" ht="41.25" customHeight="1" x14ac:dyDescent="0.2">
      <c r="A20" s="3" t="s">
        <v>10</v>
      </c>
      <c r="B20" s="20" t="s">
        <v>27</v>
      </c>
      <c r="C20" s="8">
        <v>2400</v>
      </c>
      <c r="D20" s="9">
        <v>44413</v>
      </c>
      <c r="E20" s="31" t="s">
        <v>35</v>
      </c>
    </row>
    <row r="21" spans="1:5" ht="54" customHeight="1" x14ac:dyDescent="0.2">
      <c r="A21" s="3" t="s">
        <v>9</v>
      </c>
      <c r="B21" s="16" t="s">
        <v>36</v>
      </c>
      <c r="C21" s="8">
        <v>90000</v>
      </c>
      <c r="D21" s="9">
        <v>44413</v>
      </c>
      <c r="E21" s="24" t="s">
        <v>160</v>
      </c>
    </row>
    <row r="22" spans="1:5" ht="38.25" x14ac:dyDescent="0.2">
      <c r="A22" s="3" t="s">
        <v>9</v>
      </c>
      <c r="B22" s="20" t="s">
        <v>38</v>
      </c>
      <c r="C22" s="8">
        <v>2000</v>
      </c>
      <c r="D22" s="9">
        <v>44413</v>
      </c>
      <c r="E22" s="24" t="s">
        <v>37</v>
      </c>
    </row>
    <row r="23" spans="1:5" ht="54.75" customHeight="1" x14ac:dyDescent="0.2">
      <c r="A23" s="3" t="s">
        <v>9</v>
      </c>
      <c r="B23" s="20" t="s">
        <v>39</v>
      </c>
      <c r="C23" s="8">
        <v>2185.0100000000002</v>
      </c>
      <c r="D23" s="9">
        <v>44413</v>
      </c>
      <c r="E23" s="31" t="s">
        <v>40</v>
      </c>
    </row>
    <row r="24" spans="1:5" ht="39" customHeight="1" x14ac:dyDescent="0.2">
      <c r="A24" s="3" t="s">
        <v>10</v>
      </c>
      <c r="B24" s="19" t="s">
        <v>41</v>
      </c>
      <c r="C24" s="8">
        <v>12321.1</v>
      </c>
      <c r="D24" s="9">
        <v>44413</v>
      </c>
      <c r="E24" s="31" t="s">
        <v>42</v>
      </c>
    </row>
    <row r="25" spans="1:5" ht="74.25" customHeight="1" x14ac:dyDescent="0.2">
      <c r="A25" s="3" t="s">
        <v>10</v>
      </c>
      <c r="B25" s="20" t="s">
        <v>18</v>
      </c>
      <c r="C25" s="8">
        <v>26822</v>
      </c>
      <c r="D25" s="9">
        <v>44415</v>
      </c>
      <c r="E25" s="31" t="s">
        <v>43</v>
      </c>
    </row>
    <row r="26" spans="1:5" ht="57" customHeight="1" x14ac:dyDescent="0.2">
      <c r="A26" s="3" t="s">
        <v>9</v>
      </c>
      <c r="B26" s="20" t="s">
        <v>44</v>
      </c>
      <c r="C26" s="8">
        <v>4000</v>
      </c>
      <c r="D26" s="9">
        <v>44415</v>
      </c>
      <c r="E26" s="24" t="s">
        <v>161</v>
      </c>
    </row>
    <row r="27" spans="1:5" ht="48" customHeight="1" x14ac:dyDescent="0.2">
      <c r="A27" s="3" t="s">
        <v>9</v>
      </c>
      <c r="B27" s="20" t="s">
        <v>31</v>
      </c>
      <c r="C27" s="8">
        <v>500</v>
      </c>
      <c r="D27" s="9">
        <v>44415</v>
      </c>
      <c r="E27" s="24" t="s">
        <v>157</v>
      </c>
    </row>
    <row r="28" spans="1:5" ht="60.75" customHeight="1" x14ac:dyDescent="0.2">
      <c r="A28" s="3" t="s">
        <v>9</v>
      </c>
      <c r="B28" s="20" t="s">
        <v>45</v>
      </c>
      <c r="C28" s="8">
        <v>8200</v>
      </c>
      <c r="D28" s="9">
        <v>44415</v>
      </c>
      <c r="E28" s="24" t="s">
        <v>46</v>
      </c>
    </row>
    <row r="29" spans="1:5" ht="53.25" customHeight="1" x14ac:dyDescent="0.2">
      <c r="A29" s="3" t="s">
        <v>9</v>
      </c>
      <c r="B29" s="20" t="s">
        <v>44</v>
      </c>
      <c r="C29" s="8">
        <v>3600</v>
      </c>
      <c r="D29" s="9">
        <v>44417</v>
      </c>
      <c r="E29" s="24" t="s">
        <v>161</v>
      </c>
    </row>
    <row r="30" spans="1:5" ht="43.5" customHeight="1" x14ac:dyDescent="0.2">
      <c r="A30" s="3" t="s">
        <v>9</v>
      </c>
      <c r="B30" s="20" t="s">
        <v>47</v>
      </c>
      <c r="C30" s="8">
        <v>16000</v>
      </c>
      <c r="D30" s="9">
        <v>44417</v>
      </c>
      <c r="E30" s="24" t="s">
        <v>162</v>
      </c>
    </row>
    <row r="31" spans="1:5" ht="57" customHeight="1" x14ac:dyDescent="0.2">
      <c r="A31" s="3" t="s">
        <v>10</v>
      </c>
      <c r="B31" s="20" t="s">
        <v>163</v>
      </c>
      <c r="C31" s="8">
        <v>20000</v>
      </c>
      <c r="D31" s="9">
        <v>44417</v>
      </c>
      <c r="E31" s="5" t="s">
        <v>164</v>
      </c>
    </row>
    <row r="32" spans="1:5" ht="56.25" customHeight="1" x14ac:dyDescent="0.2">
      <c r="A32" s="3" t="s">
        <v>11</v>
      </c>
      <c r="B32" s="20" t="s">
        <v>16</v>
      </c>
      <c r="C32" s="8">
        <v>552889.1</v>
      </c>
      <c r="D32" s="9">
        <v>44417</v>
      </c>
      <c r="E32" s="24" t="s">
        <v>165</v>
      </c>
    </row>
    <row r="33" spans="1:9" ht="51" customHeight="1" x14ac:dyDescent="0.2">
      <c r="A33" s="3" t="s">
        <v>9</v>
      </c>
      <c r="B33" s="20" t="s">
        <v>16</v>
      </c>
      <c r="C33" s="8">
        <v>447110.9</v>
      </c>
      <c r="D33" s="9">
        <v>44417</v>
      </c>
      <c r="E33" s="24" t="s">
        <v>165</v>
      </c>
    </row>
    <row r="34" spans="1:9" ht="72" customHeight="1" x14ac:dyDescent="0.2">
      <c r="A34" s="3" t="s">
        <v>11</v>
      </c>
      <c r="B34" s="20" t="s">
        <v>48</v>
      </c>
      <c r="C34" s="8">
        <v>231192.78</v>
      </c>
      <c r="D34" s="9">
        <v>44417</v>
      </c>
      <c r="E34" s="31" t="s">
        <v>49</v>
      </c>
    </row>
    <row r="35" spans="1:9" ht="79.5" customHeight="1" x14ac:dyDescent="0.2">
      <c r="A35" s="3" t="s">
        <v>9</v>
      </c>
      <c r="B35" s="20" t="s">
        <v>48</v>
      </c>
      <c r="C35" s="8">
        <v>222373.2</v>
      </c>
      <c r="D35" s="9">
        <v>44417</v>
      </c>
      <c r="E35" s="31" t="s">
        <v>50</v>
      </c>
    </row>
    <row r="36" spans="1:9" ht="93" customHeight="1" x14ac:dyDescent="0.2">
      <c r="A36" s="3" t="s">
        <v>9</v>
      </c>
      <c r="B36" s="20" t="s">
        <v>48</v>
      </c>
      <c r="C36" s="8">
        <v>139312.66</v>
      </c>
      <c r="D36" s="9">
        <v>44417</v>
      </c>
      <c r="E36" s="31" t="s">
        <v>51</v>
      </c>
    </row>
    <row r="37" spans="1:9" ht="66.75" customHeight="1" x14ac:dyDescent="0.2">
      <c r="A37" s="3" t="s">
        <v>11</v>
      </c>
      <c r="B37" s="18" t="s">
        <v>48</v>
      </c>
      <c r="C37" s="8">
        <v>246330.97</v>
      </c>
      <c r="D37" s="9">
        <v>44417</v>
      </c>
      <c r="E37" s="31" t="s">
        <v>52</v>
      </c>
    </row>
    <row r="38" spans="1:9" ht="73.5" customHeight="1" x14ac:dyDescent="0.2">
      <c r="A38" s="3" t="s">
        <v>11</v>
      </c>
      <c r="B38" s="18" t="s">
        <v>48</v>
      </c>
      <c r="C38" s="26">
        <v>117604.7</v>
      </c>
      <c r="D38" s="9">
        <v>44417</v>
      </c>
      <c r="E38" s="31" t="s">
        <v>53</v>
      </c>
    </row>
    <row r="39" spans="1:9" ht="72.75" customHeight="1" x14ac:dyDescent="0.2">
      <c r="A39" s="3" t="s">
        <v>10</v>
      </c>
      <c r="B39" s="20" t="s">
        <v>48</v>
      </c>
      <c r="C39" s="8">
        <v>149780.23000000001</v>
      </c>
      <c r="D39" s="9">
        <v>44417</v>
      </c>
      <c r="E39" s="31" t="s">
        <v>54</v>
      </c>
    </row>
    <row r="40" spans="1:9" ht="69.75" customHeight="1" x14ac:dyDescent="0.2">
      <c r="A40" s="3" t="s">
        <v>10</v>
      </c>
      <c r="B40" s="20" t="s">
        <v>48</v>
      </c>
      <c r="C40" s="8">
        <v>191134.69</v>
      </c>
      <c r="D40" s="9">
        <v>44417</v>
      </c>
      <c r="E40" s="31" t="s">
        <v>55</v>
      </c>
    </row>
    <row r="41" spans="1:9" ht="63.75" x14ac:dyDescent="0.2">
      <c r="A41" s="3" t="s">
        <v>10</v>
      </c>
      <c r="B41" s="20" t="s">
        <v>48</v>
      </c>
      <c r="C41" s="8">
        <v>145201.39000000001</v>
      </c>
      <c r="D41" s="9">
        <v>44417</v>
      </c>
      <c r="E41" s="31" t="s">
        <v>56</v>
      </c>
    </row>
    <row r="42" spans="1:9" ht="75.75" customHeight="1" x14ac:dyDescent="0.2">
      <c r="A42" s="3" t="s">
        <v>11</v>
      </c>
      <c r="B42" s="20" t="s">
        <v>48</v>
      </c>
      <c r="C42" s="8">
        <v>253786.55</v>
      </c>
      <c r="D42" s="9">
        <v>44417</v>
      </c>
      <c r="E42" s="31" t="s">
        <v>57</v>
      </c>
    </row>
    <row r="43" spans="1:9" ht="73.5" customHeight="1" x14ac:dyDescent="0.2">
      <c r="A43" s="3" t="s">
        <v>9</v>
      </c>
      <c r="B43" s="20" t="s">
        <v>48</v>
      </c>
      <c r="C43" s="8">
        <v>221478.68</v>
      </c>
      <c r="D43" s="9">
        <v>44417</v>
      </c>
      <c r="E43" s="31" t="s">
        <v>58</v>
      </c>
    </row>
    <row r="44" spans="1:9" ht="77.25" customHeight="1" x14ac:dyDescent="0.2">
      <c r="A44" s="3" t="s">
        <v>9</v>
      </c>
      <c r="B44" s="20" t="s">
        <v>48</v>
      </c>
      <c r="C44" s="8">
        <v>59107.61</v>
      </c>
      <c r="D44" s="9">
        <v>44417</v>
      </c>
      <c r="E44" s="31" t="s">
        <v>59</v>
      </c>
      <c r="I44" s="21"/>
    </row>
    <row r="45" spans="1:9" ht="60" customHeight="1" x14ac:dyDescent="0.2">
      <c r="A45" s="3" t="s">
        <v>9</v>
      </c>
      <c r="B45" s="20" t="s">
        <v>60</v>
      </c>
      <c r="C45" s="8">
        <v>2645</v>
      </c>
      <c r="D45" s="9">
        <v>44418</v>
      </c>
      <c r="E45" s="31" t="s">
        <v>61</v>
      </c>
      <c r="I45" s="21"/>
    </row>
    <row r="46" spans="1:9" ht="37.5" customHeight="1" x14ac:dyDescent="0.2">
      <c r="A46" s="3" t="s">
        <v>9</v>
      </c>
      <c r="B46" s="20" t="s">
        <v>62</v>
      </c>
      <c r="C46" s="8">
        <v>9395.5</v>
      </c>
      <c r="D46" s="9">
        <v>44418</v>
      </c>
      <c r="E46" s="31" t="s">
        <v>63</v>
      </c>
    </row>
    <row r="47" spans="1:9" ht="53.25" customHeight="1" x14ac:dyDescent="0.2">
      <c r="A47" s="3" t="s">
        <v>9</v>
      </c>
      <c r="B47" s="20" t="s">
        <v>71</v>
      </c>
      <c r="C47" s="8">
        <v>25000</v>
      </c>
      <c r="D47" s="9">
        <v>44418</v>
      </c>
      <c r="E47" s="31" t="s">
        <v>140</v>
      </c>
    </row>
    <row r="48" spans="1:9" ht="67.5" customHeight="1" x14ac:dyDescent="0.2">
      <c r="A48" s="3" t="s">
        <v>9</v>
      </c>
      <c r="B48" s="20" t="s">
        <v>64</v>
      </c>
      <c r="C48" s="8">
        <v>234092.16</v>
      </c>
      <c r="D48" s="9">
        <v>44418</v>
      </c>
      <c r="E48" s="31" t="s">
        <v>65</v>
      </c>
    </row>
    <row r="49" spans="1:7" ht="79.5" customHeight="1" x14ac:dyDescent="0.2">
      <c r="A49" s="3" t="s">
        <v>9</v>
      </c>
      <c r="B49" s="20" t="s">
        <v>64</v>
      </c>
      <c r="C49" s="8">
        <v>234092.16</v>
      </c>
      <c r="D49" s="9">
        <v>44418</v>
      </c>
      <c r="E49" s="31" t="s">
        <v>66</v>
      </c>
      <c r="G49">
        <f>159.03*15/100</f>
        <v>23.854499999999998</v>
      </c>
    </row>
    <row r="50" spans="1:7" ht="72" customHeight="1" x14ac:dyDescent="0.2">
      <c r="A50" s="3" t="s">
        <v>9</v>
      </c>
      <c r="B50" s="16" t="s">
        <v>64</v>
      </c>
      <c r="C50" s="8">
        <v>234092.16</v>
      </c>
      <c r="D50" s="9">
        <v>44418</v>
      </c>
      <c r="E50" s="31" t="s">
        <v>67</v>
      </c>
      <c r="G50">
        <f>+G49+159.03</f>
        <v>182.8845</v>
      </c>
    </row>
    <row r="51" spans="1:7" ht="44.25" customHeight="1" x14ac:dyDescent="0.2">
      <c r="A51" s="3" t="s">
        <v>9</v>
      </c>
      <c r="B51" s="20" t="s">
        <v>68</v>
      </c>
      <c r="C51" s="8">
        <v>100000</v>
      </c>
      <c r="D51" s="9">
        <v>44418</v>
      </c>
      <c r="E51" s="5" t="s">
        <v>166</v>
      </c>
    </row>
    <row r="52" spans="1:7" ht="51" customHeight="1" x14ac:dyDescent="0.2">
      <c r="A52" s="3" t="s">
        <v>9</v>
      </c>
      <c r="B52" s="16" t="s">
        <v>62</v>
      </c>
      <c r="C52" s="8">
        <v>9395.5</v>
      </c>
      <c r="D52" s="9">
        <v>44418</v>
      </c>
      <c r="E52" s="24" t="s">
        <v>69</v>
      </c>
    </row>
    <row r="53" spans="1:7" ht="53.25" customHeight="1" x14ac:dyDescent="0.2">
      <c r="A53" s="3" t="s">
        <v>12</v>
      </c>
      <c r="B53" s="20" t="s">
        <v>70</v>
      </c>
      <c r="C53" s="8">
        <v>12000</v>
      </c>
      <c r="D53" s="9">
        <v>44419</v>
      </c>
      <c r="E53" s="5" t="s">
        <v>167</v>
      </c>
    </row>
    <row r="54" spans="1:7" ht="54.75" customHeight="1" x14ac:dyDescent="0.2">
      <c r="A54" s="3" t="s">
        <v>9</v>
      </c>
      <c r="B54" s="16" t="s">
        <v>84</v>
      </c>
      <c r="C54" s="8">
        <v>64250</v>
      </c>
      <c r="D54" s="9">
        <v>44419</v>
      </c>
      <c r="E54" s="5" t="s">
        <v>168</v>
      </c>
    </row>
    <row r="55" spans="1:7" ht="84" customHeight="1" x14ac:dyDescent="0.2">
      <c r="A55" s="3" t="s">
        <v>9</v>
      </c>
      <c r="B55" s="20" t="s">
        <v>71</v>
      </c>
      <c r="C55" s="28">
        <v>20000</v>
      </c>
      <c r="D55" s="9">
        <v>44419</v>
      </c>
      <c r="E55" s="5" t="s">
        <v>142</v>
      </c>
    </row>
    <row r="56" spans="1:7" ht="78" customHeight="1" x14ac:dyDescent="0.2">
      <c r="A56" s="3" t="s">
        <v>9</v>
      </c>
      <c r="B56" s="20" t="s">
        <v>71</v>
      </c>
      <c r="C56" s="8">
        <v>5000</v>
      </c>
      <c r="D56" s="9">
        <v>44419</v>
      </c>
      <c r="E56" s="5" t="s">
        <v>142</v>
      </c>
    </row>
    <row r="57" spans="1:7" ht="81" customHeight="1" x14ac:dyDescent="0.2">
      <c r="A57" s="3" t="s">
        <v>9</v>
      </c>
      <c r="B57" s="20" t="s">
        <v>71</v>
      </c>
      <c r="C57" s="8">
        <v>15000</v>
      </c>
      <c r="D57" s="9">
        <v>44419</v>
      </c>
      <c r="E57" s="5" t="s">
        <v>142</v>
      </c>
    </row>
    <row r="58" spans="1:7" ht="75.75" customHeight="1" x14ac:dyDescent="0.2">
      <c r="A58" s="3" t="s">
        <v>9</v>
      </c>
      <c r="B58" s="20" t="s">
        <v>72</v>
      </c>
      <c r="C58" s="8">
        <v>108000</v>
      </c>
      <c r="D58" s="9">
        <v>44420</v>
      </c>
      <c r="E58" s="31" t="s">
        <v>73</v>
      </c>
    </row>
    <row r="59" spans="1:7" ht="83.25" customHeight="1" x14ac:dyDescent="0.2">
      <c r="A59" s="3" t="s">
        <v>9</v>
      </c>
      <c r="B59" s="20" t="s">
        <v>74</v>
      </c>
      <c r="C59" s="8">
        <v>108000</v>
      </c>
      <c r="D59" s="9">
        <v>44420</v>
      </c>
      <c r="E59" s="31" t="s">
        <v>75</v>
      </c>
    </row>
    <row r="60" spans="1:7" ht="39" customHeight="1" x14ac:dyDescent="0.2">
      <c r="A60" s="3" t="s">
        <v>9</v>
      </c>
      <c r="B60" s="20" t="s">
        <v>76</v>
      </c>
      <c r="C60" s="8">
        <v>244663.4</v>
      </c>
      <c r="D60" s="9">
        <v>44420</v>
      </c>
      <c r="E60" s="5" t="s">
        <v>169</v>
      </c>
    </row>
    <row r="61" spans="1:7" ht="41.25" customHeight="1" x14ac:dyDescent="0.2">
      <c r="A61" s="3" t="s">
        <v>9</v>
      </c>
      <c r="B61" s="20" t="s">
        <v>76</v>
      </c>
      <c r="C61" s="8">
        <v>66277.929999999993</v>
      </c>
      <c r="D61" s="9">
        <v>44420</v>
      </c>
      <c r="E61" s="5" t="s">
        <v>169</v>
      </c>
    </row>
    <row r="62" spans="1:7" ht="59.25" customHeight="1" x14ac:dyDescent="0.2">
      <c r="A62" s="3" t="s">
        <v>9</v>
      </c>
      <c r="B62" s="20" t="s">
        <v>77</v>
      </c>
      <c r="C62" s="8">
        <v>4500</v>
      </c>
      <c r="D62" s="9">
        <v>44420</v>
      </c>
      <c r="E62" s="5" t="s">
        <v>78</v>
      </c>
    </row>
    <row r="63" spans="1:7" ht="51.75" customHeight="1" x14ac:dyDescent="0.2">
      <c r="A63" s="3" t="s">
        <v>9</v>
      </c>
      <c r="B63" s="18" t="s">
        <v>26</v>
      </c>
      <c r="C63" s="8">
        <v>1000</v>
      </c>
      <c r="D63" s="9">
        <v>44420</v>
      </c>
      <c r="E63" s="5" t="s">
        <v>157</v>
      </c>
    </row>
    <row r="64" spans="1:7" ht="54" customHeight="1" x14ac:dyDescent="0.2">
      <c r="A64" s="3" t="s">
        <v>9</v>
      </c>
      <c r="B64" s="18" t="s">
        <v>44</v>
      </c>
      <c r="C64" s="8">
        <v>1800</v>
      </c>
      <c r="D64" s="9">
        <v>44420</v>
      </c>
      <c r="E64" s="5" t="s">
        <v>170</v>
      </c>
    </row>
    <row r="65" spans="1:8" ht="65.25" customHeight="1" x14ac:dyDescent="0.2">
      <c r="A65" s="3" t="s">
        <v>9</v>
      </c>
      <c r="B65" s="20" t="s">
        <v>79</v>
      </c>
      <c r="C65" s="8">
        <v>105445</v>
      </c>
      <c r="D65" s="9">
        <v>44420</v>
      </c>
      <c r="E65" s="31" t="s">
        <v>80</v>
      </c>
    </row>
    <row r="66" spans="1:8" ht="80.25" customHeight="1" x14ac:dyDescent="0.2">
      <c r="A66" s="3" t="s">
        <v>9</v>
      </c>
      <c r="B66" s="20" t="s">
        <v>71</v>
      </c>
      <c r="C66" s="8">
        <v>20000</v>
      </c>
      <c r="D66" s="9">
        <v>44422</v>
      </c>
      <c r="E66" s="5" t="s">
        <v>148</v>
      </c>
    </row>
    <row r="67" spans="1:8" ht="100.5" customHeight="1" x14ac:dyDescent="0.2">
      <c r="A67" s="3" t="s">
        <v>9</v>
      </c>
      <c r="B67" s="18" t="s">
        <v>81</v>
      </c>
      <c r="C67" s="8">
        <v>230000</v>
      </c>
      <c r="D67" s="9">
        <v>44422</v>
      </c>
      <c r="E67" s="31" t="s">
        <v>82</v>
      </c>
    </row>
    <row r="68" spans="1:8" ht="40.5" customHeight="1" x14ac:dyDescent="0.2">
      <c r="A68" s="3" t="s">
        <v>11</v>
      </c>
      <c r="B68" s="20" t="s">
        <v>44</v>
      </c>
      <c r="C68" s="8">
        <v>42015</v>
      </c>
      <c r="D68" s="9">
        <v>44422</v>
      </c>
      <c r="E68" s="5" t="s">
        <v>171</v>
      </c>
    </row>
    <row r="69" spans="1:8" ht="44.25" customHeight="1" x14ac:dyDescent="0.2">
      <c r="A69" s="3" t="s">
        <v>9</v>
      </c>
      <c r="B69" s="20" t="s">
        <v>83</v>
      </c>
      <c r="C69" s="8">
        <v>28125</v>
      </c>
      <c r="D69" s="9">
        <v>44422</v>
      </c>
      <c r="E69" s="5" t="s">
        <v>172</v>
      </c>
    </row>
    <row r="70" spans="1:8" ht="45" customHeight="1" x14ac:dyDescent="0.2">
      <c r="A70" s="3" t="s">
        <v>9</v>
      </c>
      <c r="B70" s="20" t="s">
        <v>44</v>
      </c>
      <c r="C70" s="8">
        <v>6800</v>
      </c>
      <c r="D70" s="9">
        <v>44426</v>
      </c>
      <c r="E70" s="5" t="s">
        <v>173</v>
      </c>
    </row>
    <row r="71" spans="1:8" ht="57" customHeight="1" x14ac:dyDescent="0.2">
      <c r="A71" s="3" t="s">
        <v>11</v>
      </c>
      <c r="B71" s="20" t="s">
        <v>85</v>
      </c>
      <c r="C71" s="13">
        <v>10000</v>
      </c>
      <c r="D71" s="9">
        <v>44426</v>
      </c>
      <c r="E71" s="24" t="s">
        <v>174</v>
      </c>
    </row>
    <row r="72" spans="1:8" ht="47.25" customHeight="1" x14ac:dyDescent="0.2">
      <c r="A72" s="3" t="s">
        <v>9</v>
      </c>
      <c r="B72" s="20" t="s">
        <v>45</v>
      </c>
      <c r="C72" s="8">
        <v>2100</v>
      </c>
      <c r="D72" s="9">
        <v>44426</v>
      </c>
      <c r="E72" s="24" t="s">
        <v>86</v>
      </c>
    </row>
    <row r="73" spans="1:8" ht="87.75" customHeight="1" x14ac:dyDescent="0.2">
      <c r="A73" s="3" t="s">
        <v>9</v>
      </c>
      <c r="B73" s="20" t="s">
        <v>87</v>
      </c>
      <c r="C73" s="8">
        <v>4801.25</v>
      </c>
      <c r="D73" s="9">
        <v>44426</v>
      </c>
      <c r="E73" s="5" t="s">
        <v>88</v>
      </c>
      <c r="G73" s="29"/>
    </row>
    <row r="74" spans="1:8" ht="66" customHeight="1" x14ac:dyDescent="0.2">
      <c r="A74" s="3" t="s">
        <v>9</v>
      </c>
      <c r="B74" s="27" t="s">
        <v>87</v>
      </c>
      <c r="C74" s="8">
        <v>1857.25</v>
      </c>
      <c r="D74" s="9">
        <v>44426</v>
      </c>
      <c r="E74" s="5" t="s">
        <v>175</v>
      </c>
    </row>
    <row r="75" spans="1:8" ht="59.25" customHeight="1" x14ac:dyDescent="0.2">
      <c r="A75" s="3" t="s">
        <v>9</v>
      </c>
      <c r="B75" s="27" t="s">
        <v>89</v>
      </c>
      <c r="C75" s="8">
        <v>6750</v>
      </c>
      <c r="D75" s="9">
        <v>44426</v>
      </c>
      <c r="E75" s="31" t="s">
        <v>90</v>
      </c>
    </row>
    <row r="76" spans="1:8" ht="70.5" customHeight="1" x14ac:dyDescent="0.2">
      <c r="A76" s="3" t="s">
        <v>10</v>
      </c>
      <c r="B76" s="20" t="s">
        <v>91</v>
      </c>
      <c r="C76" s="8">
        <v>105000</v>
      </c>
      <c r="D76" s="9">
        <v>44427</v>
      </c>
      <c r="E76" s="5" t="s">
        <v>153</v>
      </c>
      <c r="H76" s="23"/>
    </row>
    <row r="77" spans="1:8" ht="45" customHeight="1" x14ac:dyDescent="0.2">
      <c r="A77" s="3" t="s">
        <v>9</v>
      </c>
      <c r="B77" s="20" t="s">
        <v>163</v>
      </c>
      <c r="C77" s="8">
        <v>20000</v>
      </c>
      <c r="D77" s="9">
        <v>44427</v>
      </c>
      <c r="E77" s="5" t="s">
        <v>176</v>
      </c>
      <c r="H77" s="23"/>
    </row>
    <row r="78" spans="1:8" ht="57.75" customHeight="1" x14ac:dyDescent="0.2">
      <c r="A78" s="3" t="s">
        <v>9</v>
      </c>
      <c r="B78" s="20" t="s">
        <v>71</v>
      </c>
      <c r="C78" s="8">
        <v>20000</v>
      </c>
      <c r="D78" s="9">
        <v>44427</v>
      </c>
      <c r="E78" s="5" t="s">
        <v>141</v>
      </c>
      <c r="H78" s="23"/>
    </row>
    <row r="79" spans="1:8" ht="72.75" customHeight="1" x14ac:dyDescent="0.2">
      <c r="A79" s="3" t="s">
        <v>9</v>
      </c>
      <c r="B79" s="20" t="s">
        <v>32</v>
      </c>
      <c r="C79" s="8">
        <v>8750</v>
      </c>
      <c r="D79" s="9">
        <v>44428</v>
      </c>
      <c r="E79" s="5" t="s">
        <v>145</v>
      </c>
    </row>
    <row r="80" spans="1:8" ht="83.25" customHeight="1" x14ac:dyDescent="0.2">
      <c r="A80" s="3" t="s">
        <v>9</v>
      </c>
      <c r="B80" s="20" t="s">
        <v>87</v>
      </c>
      <c r="C80" s="8">
        <v>4198.75</v>
      </c>
      <c r="D80" s="9">
        <v>44428</v>
      </c>
      <c r="E80" s="5" t="s">
        <v>92</v>
      </c>
    </row>
    <row r="81" spans="1:5" ht="83.25" customHeight="1" x14ac:dyDescent="0.2">
      <c r="A81" s="3" t="s">
        <v>11</v>
      </c>
      <c r="B81" s="20" t="s">
        <v>93</v>
      </c>
      <c r="C81" s="8">
        <v>4715</v>
      </c>
      <c r="D81" s="9">
        <v>44428</v>
      </c>
      <c r="E81" s="5" t="s">
        <v>94</v>
      </c>
    </row>
    <row r="82" spans="1:5" ht="67.5" customHeight="1" x14ac:dyDescent="0.2">
      <c r="A82" s="3" t="s">
        <v>11</v>
      </c>
      <c r="B82" s="20" t="s">
        <v>95</v>
      </c>
      <c r="C82" s="8">
        <v>10084.4</v>
      </c>
      <c r="D82" s="9">
        <v>44428</v>
      </c>
      <c r="E82" s="5" t="s">
        <v>96</v>
      </c>
    </row>
    <row r="83" spans="1:5" ht="64.5" customHeight="1" x14ac:dyDescent="0.2">
      <c r="A83" s="3" t="s">
        <v>11</v>
      </c>
      <c r="B83" s="20" t="s">
        <v>95</v>
      </c>
      <c r="C83" s="8">
        <v>43646.38</v>
      </c>
      <c r="D83" s="9">
        <v>44428</v>
      </c>
      <c r="E83" s="5" t="s">
        <v>97</v>
      </c>
    </row>
    <row r="84" spans="1:5" ht="64.5" customHeight="1" x14ac:dyDescent="0.2">
      <c r="A84" s="3" t="s">
        <v>9</v>
      </c>
      <c r="B84" s="20" t="s">
        <v>98</v>
      </c>
      <c r="C84" s="8">
        <v>13453.5</v>
      </c>
      <c r="D84" s="9">
        <v>44428</v>
      </c>
      <c r="E84" s="5" t="s">
        <v>101</v>
      </c>
    </row>
    <row r="85" spans="1:5" ht="65.25" customHeight="1" x14ac:dyDescent="0.2">
      <c r="A85" s="3" t="s">
        <v>9</v>
      </c>
      <c r="B85" s="20" t="s">
        <v>98</v>
      </c>
      <c r="C85" s="8">
        <v>15477.5</v>
      </c>
      <c r="D85" s="9">
        <v>44428</v>
      </c>
      <c r="E85" s="5" t="s">
        <v>99</v>
      </c>
    </row>
    <row r="86" spans="1:5" ht="66" customHeight="1" x14ac:dyDescent="0.2">
      <c r="A86" s="3" t="s">
        <v>9</v>
      </c>
      <c r="B86" s="20" t="s">
        <v>100</v>
      </c>
      <c r="C86" s="8">
        <v>27500</v>
      </c>
      <c r="D86" s="9">
        <v>44428</v>
      </c>
      <c r="E86" s="5" t="s">
        <v>102</v>
      </c>
    </row>
    <row r="87" spans="1:5" ht="69" customHeight="1" x14ac:dyDescent="0.2">
      <c r="A87" s="3" t="s">
        <v>9</v>
      </c>
      <c r="B87" s="20" t="s">
        <v>103</v>
      </c>
      <c r="C87" s="8">
        <v>4200</v>
      </c>
      <c r="D87" s="9">
        <v>44428</v>
      </c>
      <c r="E87" s="5" t="s">
        <v>146</v>
      </c>
    </row>
    <row r="88" spans="1:5" ht="78" customHeight="1" x14ac:dyDescent="0.2">
      <c r="A88" s="3" t="s">
        <v>9</v>
      </c>
      <c r="B88" s="20" t="s">
        <v>103</v>
      </c>
      <c r="C88" s="8">
        <v>34400</v>
      </c>
      <c r="D88" s="9">
        <v>44428</v>
      </c>
      <c r="E88" s="5" t="s">
        <v>132</v>
      </c>
    </row>
    <row r="89" spans="1:5" ht="80.25" customHeight="1" x14ac:dyDescent="0.2">
      <c r="A89" s="3" t="s">
        <v>9</v>
      </c>
      <c r="B89" s="20" t="s">
        <v>104</v>
      </c>
      <c r="C89" s="8">
        <v>43023.22</v>
      </c>
      <c r="D89" s="9">
        <v>44428</v>
      </c>
      <c r="E89" s="5" t="s">
        <v>147</v>
      </c>
    </row>
    <row r="90" spans="1:5" ht="65.25" customHeight="1" x14ac:dyDescent="0.2">
      <c r="A90" s="3" t="s">
        <v>9</v>
      </c>
      <c r="B90" s="20" t="s">
        <v>105</v>
      </c>
      <c r="C90" s="8">
        <v>108000</v>
      </c>
      <c r="D90" s="9">
        <v>44428</v>
      </c>
      <c r="E90" s="5" t="s">
        <v>144</v>
      </c>
    </row>
    <row r="91" spans="1:5" ht="56.25" customHeight="1" x14ac:dyDescent="0.2">
      <c r="A91" s="3" t="s">
        <v>9</v>
      </c>
      <c r="B91" s="20" t="s">
        <v>44</v>
      </c>
      <c r="C91" s="8">
        <v>40721.4</v>
      </c>
      <c r="D91" s="9">
        <v>44431</v>
      </c>
      <c r="E91" s="5"/>
    </row>
    <row r="92" spans="1:5" ht="47.25" customHeight="1" x14ac:dyDescent="0.2">
      <c r="A92" s="3" t="s">
        <v>11</v>
      </c>
      <c r="B92" s="20" t="s">
        <v>84</v>
      </c>
      <c r="C92" s="8">
        <v>14500</v>
      </c>
      <c r="D92" s="9">
        <v>44431</v>
      </c>
      <c r="E92" s="5" t="s">
        <v>177</v>
      </c>
    </row>
    <row r="93" spans="1:5" ht="54" customHeight="1" x14ac:dyDescent="0.2">
      <c r="A93" s="3" t="s">
        <v>9</v>
      </c>
      <c r="B93" s="20" t="s">
        <v>84</v>
      </c>
      <c r="C93" s="8">
        <v>67300</v>
      </c>
      <c r="D93" s="9">
        <v>44431</v>
      </c>
      <c r="E93" s="5" t="s">
        <v>177</v>
      </c>
    </row>
    <row r="94" spans="1:5" ht="49.5" customHeight="1" x14ac:dyDescent="0.2">
      <c r="A94" s="3" t="s">
        <v>9</v>
      </c>
      <c r="B94" s="20" t="s">
        <v>84</v>
      </c>
      <c r="C94" s="8">
        <v>4550</v>
      </c>
      <c r="D94" s="9">
        <v>44431</v>
      </c>
      <c r="E94" s="5" t="s">
        <v>177</v>
      </c>
    </row>
    <row r="95" spans="1:5" ht="56.25" customHeight="1" x14ac:dyDescent="0.2">
      <c r="A95" s="3" t="s">
        <v>9</v>
      </c>
      <c r="B95" s="20" t="s">
        <v>84</v>
      </c>
      <c r="C95" s="8">
        <v>4550</v>
      </c>
      <c r="D95" s="9">
        <v>44431</v>
      </c>
      <c r="E95" s="5" t="s">
        <v>177</v>
      </c>
    </row>
    <row r="96" spans="1:5" ht="56.25" customHeight="1" x14ac:dyDescent="0.2">
      <c r="A96" s="3" t="s">
        <v>9</v>
      </c>
      <c r="B96" s="20" t="s">
        <v>84</v>
      </c>
      <c r="C96" s="8">
        <v>4550</v>
      </c>
      <c r="D96" s="9">
        <v>44431</v>
      </c>
      <c r="E96" s="5" t="s">
        <v>177</v>
      </c>
    </row>
    <row r="97" spans="1:9" ht="56.25" customHeight="1" x14ac:dyDescent="0.2">
      <c r="A97" s="3" t="s">
        <v>9</v>
      </c>
      <c r="B97" s="20" t="s">
        <v>84</v>
      </c>
      <c r="C97" s="8">
        <v>4550</v>
      </c>
      <c r="D97" s="9">
        <v>44431</v>
      </c>
      <c r="E97" s="5" t="s">
        <v>177</v>
      </c>
    </row>
    <row r="98" spans="1:9" ht="87" customHeight="1" x14ac:dyDescent="0.2">
      <c r="A98" s="3" t="s">
        <v>9</v>
      </c>
      <c r="B98" s="20" t="s">
        <v>71</v>
      </c>
      <c r="C98" s="8">
        <v>25000</v>
      </c>
      <c r="D98" s="9">
        <v>44431</v>
      </c>
      <c r="E98" s="5" t="s">
        <v>143</v>
      </c>
    </row>
    <row r="99" spans="1:9" ht="56.25" customHeight="1" x14ac:dyDescent="0.2">
      <c r="A99" s="3" t="s">
        <v>11</v>
      </c>
      <c r="B99" s="20" t="s">
        <v>44</v>
      </c>
      <c r="C99" s="8">
        <v>16590</v>
      </c>
      <c r="D99" s="9">
        <v>44431</v>
      </c>
      <c r="E99" s="5"/>
    </row>
    <row r="100" spans="1:9" ht="47.25" customHeight="1" x14ac:dyDescent="0.2">
      <c r="A100" s="3" t="s">
        <v>9</v>
      </c>
      <c r="B100" s="20" t="s">
        <v>26</v>
      </c>
      <c r="C100" s="8">
        <v>1300</v>
      </c>
      <c r="D100" s="9">
        <v>44431</v>
      </c>
      <c r="E100" s="5" t="s">
        <v>157</v>
      </c>
      <c r="I100" s="23" t="e">
        <f>+C100+C101+C102+C103+C104+C105+C106+C107+C108+C109+C110+C111+C112+C113+C115+C116+C117+C118+C119+C120+C121+C122+C123+#REF!+C124+C125+C126+C127+C128+C129+C130+C131+C132</f>
        <v>#REF!</v>
      </c>
    </row>
    <row r="101" spans="1:9" ht="58.5" customHeight="1" x14ac:dyDescent="0.2">
      <c r="A101" s="3" t="s">
        <v>9</v>
      </c>
      <c r="B101" s="20" t="s">
        <v>21</v>
      </c>
      <c r="C101" s="8">
        <v>100000</v>
      </c>
      <c r="D101" s="9">
        <v>44432</v>
      </c>
      <c r="E101" s="5" t="s">
        <v>178</v>
      </c>
    </row>
    <row r="102" spans="1:9" ht="49.5" customHeight="1" x14ac:dyDescent="0.2">
      <c r="A102" s="3" t="s">
        <v>9</v>
      </c>
      <c r="B102" s="20" t="s">
        <v>18</v>
      </c>
      <c r="C102" s="8">
        <v>2700</v>
      </c>
      <c r="D102" s="9">
        <v>44432</v>
      </c>
      <c r="E102" s="31" t="s">
        <v>106</v>
      </c>
    </row>
    <row r="103" spans="1:9" ht="49.5" customHeight="1" x14ac:dyDescent="0.2">
      <c r="A103" s="3" t="s">
        <v>9</v>
      </c>
      <c r="B103" s="20" t="s">
        <v>45</v>
      </c>
      <c r="C103" s="8">
        <v>10380</v>
      </c>
      <c r="D103" s="9">
        <v>44432</v>
      </c>
      <c r="E103" s="31" t="s">
        <v>107</v>
      </c>
    </row>
    <row r="104" spans="1:9" ht="52.5" customHeight="1" x14ac:dyDescent="0.2">
      <c r="A104" s="3" t="s">
        <v>9</v>
      </c>
      <c r="B104" s="20" t="s">
        <v>108</v>
      </c>
      <c r="C104" s="8">
        <v>57276</v>
      </c>
      <c r="D104" s="9">
        <v>44432</v>
      </c>
      <c r="E104" s="32" t="s">
        <v>109</v>
      </c>
    </row>
    <row r="105" spans="1:9" ht="59.25" customHeight="1" x14ac:dyDescent="0.2">
      <c r="A105" s="3" t="s">
        <v>9</v>
      </c>
      <c r="B105" s="20" t="s">
        <v>110</v>
      </c>
      <c r="C105" s="8">
        <v>50826</v>
      </c>
      <c r="D105" s="9">
        <v>44432</v>
      </c>
      <c r="E105" s="31" t="s">
        <v>111</v>
      </c>
    </row>
    <row r="106" spans="1:9" ht="56.25" customHeight="1" x14ac:dyDescent="0.2">
      <c r="A106" s="3" t="s">
        <v>9</v>
      </c>
      <c r="B106" s="20" t="s">
        <v>112</v>
      </c>
      <c r="C106" s="8">
        <v>67620</v>
      </c>
      <c r="D106" s="9">
        <v>44432</v>
      </c>
      <c r="E106" s="5" t="s">
        <v>179</v>
      </c>
    </row>
    <row r="107" spans="1:9" ht="74.25" customHeight="1" x14ac:dyDescent="0.2">
      <c r="A107" s="3" t="s">
        <v>9</v>
      </c>
      <c r="B107" s="20" t="s">
        <v>113</v>
      </c>
      <c r="C107" s="8">
        <v>120000</v>
      </c>
      <c r="D107" s="9">
        <v>44432</v>
      </c>
      <c r="E107" s="31" t="s">
        <v>114</v>
      </c>
    </row>
    <row r="108" spans="1:9" ht="102.75" customHeight="1" x14ac:dyDescent="0.2">
      <c r="A108" s="3" t="s">
        <v>9</v>
      </c>
      <c r="B108" s="20" t="s">
        <v>113</v>
      </c>
      <c r="C108" s="8">
        <v>31635</v>
      </c>
      <c r="D108" s="9">
        <v>44432</v>
      </c>
      <c r="E108" s="31" t="s">
        <v>115</v>
      </c>
    </row>
    <row r="109" spans="1:9" ht="70.5" customHeight="1" x14ac:dyDescent="0.2">
      <c r="A109" s="3" t="s">
        <v>9</v>
      </c>
      <c r="B109" s="20" t="s">
        <v>116</v>
      </c>
      <c r="C109" s="8">
        <v>19833</v>
      </c>
      <c r="D109" s="9">
        <v>44435</v>
      </c>
      <c r="E109" s="31" t="s">
        <v>117</v>
      </c>
    </row>
    <row r="110" spans="1:9" ht="56.25" customHeight="1" x14ac:dyDescent="0.2">
      <c r="A110" s="3" t="s">
        <v>9</v>
      </c>
      <c r="B110" s="20" t="s">
        <v>45</v>
      </c>
      <c r="C110" s="8">
        <v>19461.7</v>
      </c>
      <c r="D110" s="9">
        <v>44435</v>
      </c>
      <c r="E110" s="31" t="s">
        <v>118</v>
      </c>
    </row>
    <row r="111" spans="1:9" ht="56.25" customHeight="1" x14ac:dyDescent="0.2">
      <c r="A111" s="3" t="s">
        <v>9</v>
      </c>
      <c r="B111" s="20" t="s">
        <v>119</v>
      </c>
      <c r="C111" s="8">
        <v>4240</v>
      </c>
      <c r="D111" s="9">
        <v>44435</v>
      </c>
      <c r="E111" s="5" t="s">
        <v>120</v>
      </c>
    </row>
    <row r="112" spans="1:9" ht="56.25" customHeight="1" x14ac:dyDescent="0.2">
      <c r="A112" s="3" t="s">
        <v>9</v>
      </c>
      <c r="B112" s="20" t="s">
        <v>121</v>
      </c>
      <c r="C112" s="8">
        <v>3150</v>
      </c>
      <c r="D112" s="9">
        <v>44435</v>
      </c>
      <c r="E112" s="5" t="s">
        <v>122</v>
      </c>
    </row>
    <row r="113" spans="1:8" ht="56.25" customHeight="1" x14ac:dyDescent="0.2">
      <c r="A113" s="3" t="s">
        <v>9</v>
      </c>
      <c r="B113" s="20" t="s">
        <v>123</v>
      </c>
      <c r="C113" s="8">
        <v>7910</v>
      </c>
      <c r="D113" s="9">
        <v>44435</v>
      </c>
      <c r="E113" s="5" t="s">
        <v>133</v>
      </c>
    </row>
    <row r="114" spans="1:8" ht="36.75" customHeight="1" x14ac:dyDescent="0.2">
      <c r="A114" s="3" t="s">
        <v>9</v>
      </c>
      <c r="B114" s="20" t="s">
        <v>124</v>
      </c>
      <c r="C114" s="8">
        <v>60072.39</v>
      </c>
      <c r="D114" s="9">
        <v>44435</v>
      </c>
      <c r="E114" s="5" t="s">
        <v>180</v>
      </c>
    </row>
    <row r="115" spans="1:8" ht="48" customHeight="1" x14ac:dyDescent="0.2">
      <c r="A115" s="3" t="s">
        <v>9</v>
      </c>
      <c r="B115" s="20" t="s">
        <v>124</v>
      </c>
      <c r="C115" s="8">
        <v>60072.39</v>
      </c>
      <c r="D115" s="9">
        <v>44435</v>
      </c>
      <c r="E115" s="5" t="s">
        <v>180</v>
      </c>
    </row>
    <row r="116" spans="1:8" ht="55.5" customHeight="1" x14ac:dyDescent="0.2">
      <c r="A116" s="3" t="s">
        <v>9</v>
      </c>
      <c r="B116" s="20" t="s">
        <v>125</v>
      </c>
      <c r="C116" s="8">
        <v>2280.7399999999998</v>
      </c>
      <c r="D116" s="9">
        <v>44435</v>
      </c>
      <c r="E116" s="5" t="s">
        <v>181</v>
      </c>
    </row>
    <row r="117" spans="1:8" ht="89.25" customHeight="1" x14ac:dyDescent="0.2">
      <c r="A117" s="3" t="s">
        <v>13</v>
      </c>
      <c r="B117" s="20" t="s">
        <v>126</v>
      </c>
      <c r="C117" s="8">
        <v>15525</v>
      </c>
      <c r="D117" s="9">
        <v>44436</v>
      </c>
      <c r="E117" s="5" t="s">
        <v>134</v>
      </c>
    </row>
    <row r="118" spans="1:8" ht="119.25" customHeight="1" x14ac:dyDescent="0.2">
      <c r="A118" s="3" t="s">
        <v>9</v>
      </c>
      <c r="B118" s="20" t="s">
        <v>127</v>
      </c>
      <c r="C118" s="8">
        <v>9212</v>
      </c>
      <c r="D118" s="9">
        <v>44436</v>
      </c>
      <c r="E118" s="5" t="s">
        <v>135</v>
      </c>
    </row>
    <row r="119" spans="1:8" ht="51" customHeight="1" x14ac:dyDescent="0.2">
      <c r="A119" s="3" t="s">
        <v>9</v>
      </c>
      <c r="B119" s="20" t="s">
        <v>128</v>
      </c>
      <c r="C119" s="8">
        <v>5000</v>
      </c>
      <c r="D119" s="9">
        <v>44436</v>
      </c>
      <c r="E119" s="5" t="s">
        <v>182</v>
      </c>
    </row>
    <row r="120" spans="1:8" ht="53.25" customHeight="1" x14ac:dyDescent="0.2">
      <c r="A120" s="3" t="s">
        <v>9</v>
      </c>
      <c r="B120" s="20" t="s">
        <v>71</v>
      </c>
      <c r="C120" s="8">
        <v>25000</v>
      </c>
      <c r="D120" s="9">
        <v>44436</v>
      </c>
      <c r="E120" s="5" t="s">
        <v>183</v>
      </c>
    </row>
    <row r="121" spans="1:8" ht="60.75" customHeight="1" x14ac:dyDescent="0.2">
      <c r="A121" s="3" t="s">
        <v>9</v>
      </c>
      <c r="B121" s="20" t="s">
        <v>129</v>
      </c>
      <c r="C121" s="8">
        <v>27600</v>
      </c>
      <c r="D121" s="9">
        <v>44438</v>
      </c>
      <c r="E121" s="5" t="s">
        <v>149</v>
      </c>
    </row>
    <row r="122" spans="1:8" ht="48" customHeight="1" x14ac:dyDescent="0.2">
      <c r="A122" s="3" t="s">
        <v>9</v>
      </c>
      <c r="B122" s="20" t="s">
        <v>18</v>
      </c>
      <c r="C122" s="8">
        <v>10625</v>
      </c>
      <c r="D122" s="9">
        <v>44438</v>
      </c>
      <c r="E122" s="5" t="s">
        <v>136</v>
      </c>
    </row>
    <row r="123" spans="1:8" ht="62.25" customHeight="1" x14ac:dyDescent="0.2">
      <c r="A123" s="3" t="s">
        <v>9</v>
      </c>
      <c r="B123" s="20" t="s">
        <v>150</v>
      </c>
      <c r="C123" s="8">
        <v>4174</v>
      </c>
      <c r="D123" s="9">
        <v>44438</v>
      </c>
      <c r="E123" s="5" t="s">
        <v>152</v>
      </c>
    </row>
    <row r="124" spans="1:8" ht="59.25" customHeight="1" x14ac:dyDescent="0.2">
      <c r="A124" s="3" t="s">
        <v>9</v>
      </c>
      <c r="B124" s="20" t="s">
        <v>151</v>
      </c>
      <c r="C124" s="8">
        <v>8865</v>
      </c>
      <c r="D124" s="9">
        <v>44438</v>
      </c>
      <c r="E124" s="5" t="s">
        <v>156</v>
      </c>
    </row>
    <row r="125" spans="1:8" ht="63.75" customHeight="1" x14ac:dyDescent="0.2">
      <c r="A125" s="3" t="s">
        <v>9</v>
      </c>
      <c r="B125" s="20" t="s">
        <v>130</v>
      </c>
      <c r="C125" s="8">
        <v>800</v>
      </c>
      <c r="D125" s="9">
        <v>44438</v>
      </c>
      <c r="E125" s="5" t="s">
        <v>131</v>
      </c>
    </row>
    <row r="126" spans="1:8" ht="66" customHeight="1" x14ac:dyDescent="0.2">
      <c r="A126" s="3" t="s">
        <v>14</v>
      </c>
      <c r="B126" s="20" t="s">
        <v>27</v>
      </c>
      <c r="C126" s="8">
        <v>13610</v>
      </c>
      <c r="D126" s="9">
        <v>44438</v>
      </c>
      <c r="E126" s="5" t="s">
        <v>137</v>
      </c>
    </row>
    <row r="127" spans="1:8" ht="54.75" customHeight="1" x14ac:dyDescent="0.2">
      <c r="A127" s="3" t="s">
        <v>9</v>
      </c>
      <c r="B127" s="20" t="s">
        <v>138</v>
      </c>
      <c r="C127" s="8">
        <v>1000</v>
      </c>
      <c r="D127" s="9">
        <v>44439</v>
      </c>
      <c r="E127" s="5" t="s">
        <v>184</v>
      </c>
      <c r="G127">
        <f>144589.5*15/100</f>
        <v>21688.424999999999</v>
      </c>
      <c r="H127">
        <f>+G127+44589.5</f>
        <v>66277.925000000003</v>
      </c>
    </row>
    <row r="128" spans="1:8" ht="44.25" customHeight="1" x14ac:dyDescent="0.2">
      <c r="A128" s="3" t="s">
        <v>9</v>
      </c>
      <c r="B128" s="20" t="s">
        <v>139</v>
      </c>
      <c r="C128" s="8">
        <v>1773</v>
      </c>
      <c r="D128" s="9">
        <v>44439</v>
      </c>
      <c r="E128" s="5" t="s">
        <v>156</v>
      </c>
    </row>
    <row r="129" spans="1:10" ht="57.75" customHeight="1" x14ac:dyDescent="0.2">
      <c r="A129" s="3" t="s">
        <v>9</v>
      </c>
      <c r="B129" s="20" t="s">
        <v>44</v>
      </c>
      <c r="C129" s="8">
        <v>1000</v>
      </c>
      <c r="D129" s="9">
        <v>44439</v>
      </c>
      <c r="E129" s="5" t="s">
        <v>185</v>
      </c>
    </row>
    <row r="130" spans="1:10" ht="57.75" customHeight="1" x14ac:dyDescent="0.2">
      <c r="A130" s="3" t="s">
        <v>9</v>
      </c>
      <c r="B130" s="20" t="s">
        <v>16</v>
      </c>
      <c r="C130" s="8"/>
      <c r="D130" s="9"/>
      <c r="E130" s="5"/>
    </row>
    <row r="131" spans="1:10" ht="57.75" customHeight="1" x14ac:dyDescent="0.2">
      <c r="A131" s="3" t="s">
        <v>9</v>
      </c>
      <c r="B131" s="20" t="s">
        <v>186</v>
      </c>
      <c r="C131" s="8"/>
      <c r="D131" s="9"/>
      <c r="E131" s="5"/>
    </row>
    <row r="132" spans="1:10" ht="57.75" customHeight="1" x14ac:dyDescent="0.2">
      <c r="A132" s="3" t="s">
        <v>9</v>
      </c>
      <c r="B132" s="20"/>
      <c r="C132" s="8"/>
      <c r="D132" s="9"/>
      <c r="E132" s="5"/>
    </row>
    <row r="133" spans="1:10" ht="57.75" customHeight="1" x14ac:dyDescent="0.2">
      <c r="A133" s="3" t="s">
        <v>9</v>
      </c>
      <c r="B133" s="20"/>
      <c r="C133" s="8"/>
      <c r="D133" s="9"/>
      <c r="E133" s="5"/>
    </row>
    <row r="134" spans="1:10" ht="20.100000000000001" customHeight="1" x14ac:dyDescent="0.2">
      <c r="A134" s="34" t="s">
        <v>6</v>
      </c>
      <c r="B134" s="34"/>
      <c r="C134" s="11">
        <f>SUM(C6:C133)</f>
        <v>6995260.2500000009</v>
      </c>
      <c r="D134" s="10"/>
      <c r="E134" s="10"/>
      <c r="G134" s="22"/>
    </row>
    <row r="135" spans="1:10" x14ac:dyDescent="0.2">
      <c r="A135" s="17"/>
      <c r="B135" s="17"/>
      <c r="C135" s="17"/>
      <c r="D135" s="17"/>
      <c r="E135" s="17"/>
      <c r="H135" s="22"/>
    </row>
    <row r="136" spans="1:10" x14ac:dyDescent="0.2">
      <c r="A136" s="17"/>
      <c r="B136" s="17"/>
      <c r="C136" s="12"/>
      <c r="D136" s="17"/>
      <c r="E136" s="14"/>
    </row>
    <row r="137" spans="1:10" x14ac:dyDescent="0.2">
      <c r="A137" s="17"/>
      <c r="B137" s="17"/>
      <c r="C137" s="12"/>
      <c r="D137" s="17"/>
      <c r="E137" s="17"/>
      <c r="G137" s="22"/>
    </row>
    <row r="138" spans="1:10" x14ac:dyDescent="0.2">
      <c r="A138" s="17"/>
      <c r="B138" s="17"/>
      <c r="C138" s="17"/>
      <c r="D138" s="17"/>
      <c r="E138" s="17"/>
    </row>
    <row r="139" spans="1:10" x14ac:dyDescent="0.2">
      <c r="A139" s="35" t="s">
        <v>7</v>
      </c>
      <c r="B139" s="36"/>
      <c r="C139" s="17"/>
      <c r="D139" s="17"/>
      <c r="E139" s="17"/>
      <c r="F139" s="22"/>
      <c r="G139" s="22"/>
      <c r="H139" s="22"/>
    </row>
    <row r="140" spans="1:10" x14ac:dyDescent="0.2">
      <c r="A140" s="35" t="s">
        <v>8</v>
      </c>
      <c r="B140" s="36"/>
      <c r="C140" s="12"/>
      <c r="D140" s="17"/>
      <c r="E140" s="12"/>
      <c r="F140" s="22"/>
      <c r="G140" s="22"/>
    </row>
    <row r="141" spans="1:10" x14ac:dyDescent="0.2">
      <c r="F141" s="22"/>
      <c r="G141" s="22"/>
      <c r="J141" s="22"/>
    </row>
    <row r="142" spans="1:10" x14ac:dyDescent="0.2">
      <c r="F142" s="22"/>
      <c r="H142" s="22"/>
    </row>
    <row r="143" spans="1:10" x14ac:dyDescent="0.2">
      <c r="C143" s="22"/>
      <c r="G143" s="22"/>
    </row>
    <row r="144" spans="1:10" x14ac:dyDescent="0.2">
      <c r="F144" s="22"/>
      <c r="G144" s="22"/>
    </row>
    <row r="145" spans="6:7" x14ac:dyDescent="0.2">
      <c r="F145" s="23"/>
    </row>
    <row r="148" spans="6:7" x14ac:dyDescent="0.2">
      <c r="F148" s="23"/>
    </row>
    <row r="150" spans="6:7" x14ac:dyDescent="0.2">
      <c r="G150" s="22"/>
    </row>
    <row r="153" spans="6:7" x14ac:dyDescent="0.2">
      <c r="G153" s="22"/>
    </row>
  </sheetData>
  <mergeCells count="5">
    <mergeCell ref="A2:E2"/>
    <mergeCell ref="A3:E3"/>
    <mergeCell ref="A134:B134"/>
    <mergeCell ref="A139:B139"/>
    <mergeCell ref="A140:B1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Gasto Normal Agosto</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BRG</dc:creator>
  <cp:lastModifiedBy>catas</cp:lastModifiedBy>
  <dcterms:created xsi:type="dcterms:W3CDTF">2020-04-10T19:01:46Z</dcterms:created>
  <dcterms:modified xsi:type="dcterms:W3CDTF">2021-09-15T01:16:13Z</dcterms:modified>
</cp:coreProperties>
</file>